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S:\Files\Programs and projects\AIDSFONDS\05 SRs\2023\00_Call and Templates\"/>
    </mc:Choice>
  </mc:AlternateContent>
  <bookViews>
    <workbookView xWindow="0" yWindow="0" windowWidth="23040" windowHeight="8610" tabRatio="811"/>
  </bookViews>
  <sheets>
    <sheet name="Guideline-Руководство" sheetId="11" r:id="rId1"/>
    <sheet name="A. Workplan-Рабочий план" sheetId="10" r:id="rId2"/>
    <sheet name="B.Summary Budget_Сводный бюджет" sheetId="5" r:id="rId3"/>
    <sheet name="C.Detail Budget_Program costs" sheetId="3" r:id="rId4"/>
    <sheet name="D. Detail Budget_Core Costs" sheetId="6" r:id="rId5"/>
    <sheet name="Cost categories-Категории расх" sheetId="12" r:id="rId6"/>
    <sheet name="Lists" sheetId="1" state="hidden" r:id="rId7"/>
  </sheets>
  <externalReferences>
    <externalReference r:id="rId8"/>
  </externalReferences>
  <definedNames>
    <definedName name="_xlnm._FilterDatabase" localSheetId="3" hidden="1">'C.Detail Budget_Program costs'!$A$5:$WV$57</definedName>
    <definedName name="_Toc453666234" localSheetId="1">'A. Workplan-Рабочий план'!$A$23</definedName>
    <definedName name="_Toc453666235" localSheetId="1">'A. Workplan-Рабочий план'!$A$27</definedName>
    <definedName name="_Toc453666239" localSheetId="1">'A. Workplan-Рабочий план'!$A$34</definedName>
    <definedName name="Категорія_витрат">'[1]Категорія витрат'!$A$2:$A$14</definedName>
    <definedName name="Напрямки_організації">'[1]Додаток 3.0 Напрямки орг-ції'!$A$4:$A$35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5" l="1"/>
  <c r="H29" i="3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9" i="6"/>
  <c r="B1" i="5"/>
  <c r="I49" i="6"/>
  <c r="H6" i="3"/>
  <c r="C6" i="5"/>
  <c r="I50" i="6"/>
  <c r="I56" i="6"/>
  <c r="I81" i="6"/>
  <c r="I51" i="6"/>
  <c r="I52" i="6"/>
  <c r="I53" i="6"/>
  <c r="I54" i="6"/>
  <c r="I55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D3" i="5"/>
  <c r="J57" i="3"/>
  <c r="H57" i="3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K44" i="6"/>
  <c r="C5" i="5"/>
  <c r="L44" i="6"/>
  <c r="D5" i="5"/>
  <c r="E5" i="5"/>
  <c r="C12" i="5"/>
  <c r="E12" i="5"/>
  <c r="L81" i="6"/>
  <c r="K81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9" i="6"/>
  <c r="N10" i="6"/>
  <c r="N12" i="6"/>
  <c r="N11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K57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36" i="3"/>
  <c r="M37" i="3"/>
  <c r="M38" i="3"/>
  <c r="M39" i="3"/>
  <c r="M40" i="3"/>
  <c r="M56" i="3"/>
  <c r="M6" i="3"/>
  <c r="A6" i="5"/>
  <c r="A7" i="5"/>
  <c r="A8" i="5"/>
  <c r="A9" i="5"/>
  <c r="A10" i="5"/>
  <c r="A11" i="5"/>
  <c r="A5" i="5"/>
  <c r="I44" i="6"/>
  <c r="M16" i="3"/>
  <c r="M31" i="3"/>
  <c r="M18" i="3"/>
  <c r="M22" i="3"/>
  <c r="M23" i="3"/>
  <c r="M19" i="3"/>
  <c r="M30" i="3"/>
  <c r="M13" i="3"/>
  <c r="M14" i="3"/>
  <c r="M26" i="3"/>
  <c r="M34" i="3"/>
  <c r="M25" i="3"/>
  <c r="M15" i="3"/>
  <c r="M21" i="3"/>
  <c r="M35" i="3"/>
  <c r="M33" i="3"/>
  <c r="M28" i="3"/>
  <c r="M7" i="3"/>
  <c r="M32" i="3"/>
  <c r="M29" i="3"/>
  <c r="M20" i="3"/>
  <c r="M24" i="3"/>
  <c r="M17" i="3"/>
  <c r="M27" i="3"/>
  <c r="D12" i="5"/>
  <c r="M12" i="3"/>
  <c r="M11" i="3"/>
  <c r="M10" i="3"/>
  <c r="M9" i="3"/>
  <c r="M8" i="3"/>
  <c r="M57" i="3"/>
</calcChain>
</file>

<file path=xl/sharedStrings.xml><?xml version="1.0" encoding="utf-8"?>
<sst xmlns="http://schemas.openxmlformats.org/spreadsheetml/2006/main" count="224" uniqueCount="198">
  <si>
    <t>#</t>
  </si>
  <si>
    <t>Detail activity</t>
  </si>
  <si>
    <t>Cost group</t>
  </si>
  <si>
    <t>11.0 Programme Administration costs (PA)</t>
  </si>
  <si>
    <t>Total:</t>
  </si>
  <si>
    <t>1.0 Human Resources (HR)</t>
  </si>
  <si>
    <t>2.0 Travel related costs (TRC)</t>
  </si>
  <si>
    <t>3.0 External Professional services (EPS)</t>
  </si>
  <si>
    <t>8.0 Infrastructure (INF)</t>
  </si>
  <si>
    <t>10.0 Communication Material and Publications (CMP)</t>
  </si>
  <si>
    <t>Involvement (%)</t>
  </si>
  <si>
    <t>Activity</t>
  </si>
  <si>
    <t>A. SUMMARY BUDGET BY COST GROUPING</t>
  </si>
  <si>
    <t>Cost Grouping</t>
  </si>
  <si>
    <t>month</t>
  </si>
  <si>
    <t>day</t>
  </si>
  <si>
    <t>trainer</t>
  </si>
  <si>
    <t>participant</t>
  </si>
  <si>
    <t>piece</t>
  </si>
  <si>
    <t>person/day</t>
  </si>
  <si>
    <t>case</t>
  </si>
  <si>
    <t>person</t>
  </si>
  <si>
    <t>copy</t>
  </si>
  <si>
    <t>set</t>
  </si>
  <si>
    <t>page</t>
  </si>
  <si>
    <t>item</t>
  </si>
  <si>
    <t>quarter</t>
  </si>
  <si>
    <t>Unit of measure</t>
  </si>
  <si>
    <t>room</t>
  </si>
  <si>
    <t>A. Workplan</t>
  </si>
  <si>
    <t>STAFF COSTS</t>
  </si>
  <si>
    <t>ADMINISTRATIVE COSTS</t>
  </si>
  <si>
    <t>Activity according to the Workplan</t>
  </si>
  <si>
    <t>Position</t>
  </si>
  <si>
    <t>Name</t>
  </si>
  <si>
    <t>X</t>
  </si>
  <si>
    <t>Notes/Comments</t>
  </si>
  <si>
    <t>C. Detail Budget - Program costs</t>
  </si>
  <si>
    <t>D. Detail Budget - Core Costs</t>
  </si>
  <si>
    <t>Forms which should be filled:</t>
  </si>
  <si>
    <t>It consists of 2 tables:</t>
  </si>
  <si>
    <t>1. Staff costs</t>
  </si>
  <si>
    <t>2. Administrative costs</t>
  </si>
  <si>
    <t>1.1 In column 2 you need to put the name of staff position</t>
  </si>
  <si>
    <t>2.1 In column 2 you need to choose activity from dropdown list</t>
  </si>
  <si>
    <t>Guideline for forms completion</t>
  </si>
  <si>
    <r>
      <rPr>
        <b/>
        <u/>
        <sz val="11"/>
        <color theme="1"/>
        <rFont val="Calibri"/>
        <family val="2"/>
        <scheme val="minor"/>
      </rPr>
      <t>B. Summary Budget</t>
    </r>
    <r>
      <rPr>
        <sz val="11"/>
        <color theme="1"/>
        <rFont val="Calibri"/>
        <family val="2"/>
        <scheme val="minor"/>
      </rPr>
      <t xml:space="preserve"> will be filled automatically</t>
    </r>
  </si>
  <si>
    <t>Notes/Comments provided by ECOM</t>
  </si>
  <si>
    <t>Office rent</t>
  </si>
  <si>
    <t>Utilities and office maintenance</t>
  </si>
  <si>
    <t>IT procurement and Supplies</t>
  </si>
  <si>
    <t>Office procurement and Supplies</t>
  </si>
  <si>
    <t>Bank services</t>
  </si>
  <si>
    <t xml:space="preserve">Communications </t>
  </si>
  <si>
    <t>Audit</t>
  </si>
  <si>
    <t>Recruitment</t>
  </si>
  <si>
    <t>Legal Fees</t>
  </si>
  <si>
    <t>Other Costs</t>
  </si>
  <si>
    <t>Cost Group</t>
  </si>
  <si>
    <t>Including</t>
  </si>
  <si>
    <t>Human Resources (HR)</t>
  </si>
  <si>
    <t>1) Salaries
2) Performance based suppliments, incentives
3) Other HR Costs</t>
  </si>
  <si>
    <t>Travel related costs (TRC)</t>
  </si>
  <si>
    <t>1) Training related per diems/transport/other costs
2) Technical Assistance related per diems/transport/other costs 
3) Supervision/surveys/data collection related per diems/transport/other costs
4) Meeting/Advocacy related per diems/transport/other costs
5) Other transportation costs</t>
  </si>
  <si>
    <t>External Professional services (EPS)</t>
  </si>
  <si>
    <t>1) TA Fees - Consultants
2) Fiscal/Fiduciary Agent fees
3) External audit fees
4) Other external professional services</t>
  </si>
  <si>
    <t>Infrastructure (INF)</t>
  </si>
  <si>
    <t>1) Furniture
2) Renovation/constructions
3) Infrastructure maintenance and other INF costs</t>
  </si>
  <si>
    <t>Non-health equipment (NHP)</t>
  </si>
  <si>
    <t>1) Computers, computer equipment, Software
2) Vehicles
3) Other non-health equipment
4) Maintenance and service costs non-health equipment</t>
  </si>
  <si>
    <t>Communication Material and Publications (CMP)</t>
  </si>
  <si>
    <t xml:space="preserve">1) Printed materials
2) Television/Radio spots and programmes
3) Promotional Material </t>
  </si>
  <si>
    <t>Programme Administration costs (PA)</t>
  </si>
  <si>
    <t>1) Office related costs
2) Unrecoverable taxes and duties (VAT)
3) Other PA costs</t>
  </si>
  <si>
    <t>1.2 In column 3 you put the first and last name of employee. In case if you don't have staff for this position then put 'Vacant'</t>
  </si>
  <si>
    <t>1.3 In column 4 you need to choose cost group from dropdown list</t>
  </si>
  <si>
    <t>1.4 In column 5 you need to choose unit measure from dropdown list</t>
  </si>
  <si>
    <t>1.6 In column 7 you need to put the percentage of employee involvement</t>
  </si>
  <si>
    <t>2.3 In column 4 you need to choose cost group from dropdown list</t>
  </si>
  <si>
    <t>2.4 In column 5 you need to choose unit measure from dropdown list</t>
  </si>
  <si>
    <t>2.2 In column 3 you need to write more detailed description of planned activity (e.g. electricity, postal services etc.)</t>
  </si>
  <si>
    <t>Категория расходов</t>
  </si>
  <si>
    <t>Включая</t>
  </si>
  <si>
    <t>Услуги внешних специалистов</t>
  </si>
  <si>
    <t>Инфраструктура</t>
  </si>
  <si>
    <t>Косвенные и накладные расходы</t>
  </si>
  <si>
    <t>1) Заработную плату
2) Дополнительные выплаты, премиальные на основе достигнутых результатов
3) Другие расходы на людские ресурсы</t>
  </si>
  <si>
    <t>1) Суточные/ транспортные/ другие расходы, связанные с обучением
2) Суточные/ транспортные/ другие расходы, связанные с оказанием технической поддержки
3) Суточные/ транспортные/ другие расходы, связанные с обеспечением надзора/ проведением обследований/ сбором данных
4) Суточные/ транспортные/ другие расходы, связанные с проведением совещаний/ информационно-разъяснительной деятельностью
5) Другие транспортные расходы</t>
  </si>
  <si>
    <t>Путевые расходы</t>
  </si>
  <si>
    <t>Людские ресурсы</t>
  </si>
  <si>
    <t>1) Мебель
2) Ремонт/ строительство
3) Техническое обслуживание и другие расходы на инфраструктуру</t>
  </si>
  <si>
    <t>1) Печатные материалы (формы, книги, руководства, брошюры, буклеты и т.д.)
2) Короткая теле-/ радиореклама и программы
3) Расходы на рекламные материалы (футболки, чашки, значки и т.д.) и другие информационные материалы и публикации</t>
  </si>
  <si>
    <t>1) Расходы на содержание офиса
2) Невозмещаемые налоги и сборы
3) Возмещение косвенных затрат (в %)
4) Прочие расходы на управление программами (PA)</t>
  </si>
  <si>
    <t>Оборудование немедицинского назначения</t>
  </si>
  <si>
    <t>Информационные материалы и публикации</t>
  </si>
  <si>
    <t>1) ИТ — компьютеры, комптерное оборудование, программное обеспечение и приложения
2) Транспортные средства
3) Другое немедицинское оборудование
4) Расходы на техническое и сервисное обслуживание немедицинского оборудования</t>
  </si>
  <si>
    <t>1) Гонорары за оказание технической поддержки/ консультационные услуги
2) Гонорары финансовых/ фидуциарных агентов
3) Гонорары внешних аудиторов
4) Другие услуги внешних специалистов</t>
  </si>
  <si>
    <t>Руководство по заполнению форм</t>
  </si>
  <si>
    <t>Формы, которые нужно заполнить:</t>
  </si>
  <si>
    <t>А. Рабочий план</t>
  </si>
  <si>
    <r>
      <rPr>
        <b/>
        <u/>
        <sz val="11"/>
        <color theme="1"/>
        <rFont val="Calibri"/>
        <family val="2"/>
        <scheme val="minor"/>
      </rPr>
      <t>B. Сводный бюджет</t>
    </r>
    <r>
      <rPr>
        <sz val="11"/>
        <color theme="1"/>
        <rFont val="Calibri"/>
        <family val="2"/>
        <scheme val="minor"/>
      </rPr>
      <t xml:space="preserve"> будет заполнен автоматически</t>
    </r>
  </si>
  <si>
    <t>C. Подробный бюджет — Расходы по проекту</t>
  </si>
  <si>
    <t>A. Рабочий план</t>
  </si>
  <si>
    <t>Состоит из двух таблиц:</t>
  </si>
  <si>
    <t>D. Подробный бюджет — Накладные расходы</t>
  </si>
  <si>
    <t>1. Расходы на персонал</t>
  </si>
  <si>
    <t>1.1 Во 2-ой колонке нужно указать название должности сотрудника</t>
  </si>
  <si>
    <t>1.2 В 3-ей колонке нужно указать имя и фамилию сотрудника. Если у вас нет работников на этой должности, напишите «Вакантная»</t>
  </si>
  <si>
    <t>1.3 В 4-ой колонке нужно выбрать группу расходов из выпадающего списка</t>
  </si>
  <si>
    <t>1.4 В 5-ой колонке нужно выбрать единицу измерения из выпадающего списка</t>
  </si>
  <si>
    <t>1.6 В 7-ой колонке нужно указать процент участия сотрудника</t>
  </si>
  <si>
    <t>2. Административные расходы</t>
  </si>
  <si>
    <t>2.1 Во 2-ой колонке нужно выбрать мероприятие из выпадающего списка</t>
  </si>
  <si>
    <t>2.2 В 3-ей колонке нужно более подробно описать планируемое мероприятие (например, электричество, почтовые расходы и т. д.)</t>
  </si>
  <si>
    <t>2.3 В 4-ой колонке нужно выбрать группу расходов из выпадающего списка</t>
  </si>
  <si>
    <t>2.4 В 5-ой колонке нужно выбрать единицу измерения из выпадающего списка</t>
  </si>
  <si>
    <t xml:space="preserve">9.0 Non-health equipment (NHP) </t>
  </si>
  <si>
    <t>USD</t>
  </si>
  <si>
    <t># of units</t>
  </si>
  <si>
    <t xml:space="preserve"># of units
</t>
  </si>
  <si>
    <t>UZS</t>
  </si>
  <si>
    <t>KGS</t>
  </si>
  <si>
    <t>Total Sub-Grant Amount</t>
  </si>
  <si>
    <t>Check</t>
  </si>
  <si>
    <t>Budget 
EUR</t>
  </si>
  <si>
    <t xml:space="preserve">P1
EUR
</t>
  </si>
  <si>
    <t xml:space="preserve">P2
EUR
</t>
  </si>
  <si>
    <t>Budget
EUR</t>
  </si>
  <si>
    <t>P1
EUR</t>
  </si>
  <si>
    <t>P2
EUR</t>
  </si>
  <si>
    <t>EUR</t>
  </si>
  <si>
    <r>
      <t xml:space="preserve">P1
(01.07.2023 - </t>
    </r>
    <r>
      <rPr>
        <b/>
        <sz val="10"/>
        <color rgb="FFFF0000"/>
        <rFont val="Arial"/>
        <family val="2"/>
        <charset val="204"/>
      </rPr>
      <t>XX.XX</t>
    </r>
    <r>
      <rPr>
        <b/>
        <sz val="10"/>
        <rFont val="Arial"/>
        <family val="2"/>
        <charset val="186"/>
      </rPr>
      <t>.2023)</t>
    </r>
  </si>
  <si>
    <t>Please, fill in the dates in red</t>
  </si>
  <si>
    <t>* Please, fill in if you plan your activities for two periods</t>
  </si>
  <si>
    <t>1.7 In column 8 you need to put the number of units</t>
  </si>
  <si>
    <t>1.7 В 8-ой колонке нужно указать количество единиц</t>
  </si>
  <si>
    <t>2.6 Column 7 you fill with number of units</t>
  </si>
  <si>
    <t>2.6 В 7-ой колонке нужно указать количество единиц</t>
  </si>
  <si>
    <r>
      <t>P2*
(</t>
    </r>
    <r>
      <rPr>
        <b/>
        <sz val="10"/>
        <color rgb="FFFF0000"/>
        <rFont val="Arial"/>
        <family val="2"/>
        <charset val="204"/>
      </rPr>
      <t>XX.XX</t>
    </r>
    <r>
      <rPr>
        <b/>
        <sz val="10"/>
        <rFont val="Arial"/>
        <family val="2"/>
        <charset val="186"/>
      </rPr>
      <t xml:space="preserve">.2023 - </t>
    </r>
    <r>
      <rPr>
        <b/>
        <sz val="10"/>
        <color rgb="FFFF0000"/>
        <rFont val="Arial"/>
        <family val="2"/>
        <charset val="204"/>
      </rPr>
      <t>XX.XX</t>
    </r>
    <r>
      <rPr>
        <b/>
        <sz val="10"/>
        <rFont val="Arial"/>
        <family val="2"/>
        <charset val="186"/>
      </rPr>
      <t>.2023)</t>
    </r>
  </si>
  <si>
    <t>Unit cost
EUR</t>
  </si>
  <si>
    <r>
      <t>(01.07.2023-</t>
    </r>
    <r>
      <rPr>
        <b/>
        <sz val="12"/>
        <color rgb="FFFF0000"/>
        <rFont val="Arial"/>
        <family val="2"/>
        <charset val="204"/>
      </rPr>
      <t>XX.XX</t>
    </r>
    <r>
      <rPr>
        <b/>
        <sz val="12"/>
        <color indexed="8"/>
        <rFont val="Arial"/>
        <family val="2"/>
      </rPr>
      <t>.2023)</t>
    </r>
  </si>
  <si>
    <t xml:space="preserve">1.  You  need to fill in end date of the project </t>
  </si>
  <si>
    <t>1. Нужно внести дату окончания проекта</t>
  </si>
  <si>
    <t>2. You need to fill the table with the names of planed activities</t>
  </si>
  <si>
    <t>3. You need to choose 'X' in that period when the activity will be implemented</t>
  </si>
  <si>
    <t>4. Notes/Comments by ECOM - information which will be provided by ECOM</t>
  </si>
  <si>
    <t>5. Notes/Comments - if necessary, additional information can be added</t>
  </si>
  <si>
    <t>6. Period: I period P1 (01.07.2023 - XX.XX.2023). If you plan your activities for two periods: II period P2 (XX.XX.2023 - XX.XX.2023)</t>
  </si>
  <si>
    <t>2. Нужно внести в таблицу названия запланированных мероприятий</t>
  </si>
  <si>
    <t>3. Нужно выбрать «Х» в том периоде, когда будет проводиться мероприятие</t>
  </si>
  <si>
    <t>4. Примечания/комментарии EКOM — сведения вносятся представителями EКOM</t>
  </si>
  <si>
    <t>5. Примечания/комментарии — при необходимости можно сообщить дополнительную информацию</t>
  </si>
  <si>
    <t>6. Этапы: I период P1 01.07.2023 - XX.XX.2023). Если вы планируете деятельность на два периода: II период P2 (XX.XX.2023 - XX.XX.2023)</t>
  </si>
  <si>
    <t>1.5 In Column 6 you need to put unit cost in EUR</t>
  </si>
  <si>
    <t>1.8 Column 9 will be calculated automatically</t>
  </si>
  <si>
    <t>1.9 In column 10 you need to put required amount in EUR for P1</t>
  </si>
  <si>
    <t>1.10 In column 11 you need to put required amount in EUR for P2</t>
  </si>
  <si>
    <t>1.11 Column 12 will be calculated automatically and it should indicate 0</t>
  </si>
  <si>
    <t>1.5 В 6-ой колонке нужно вписать стоимость единицы в ЕВРО</t>
  </si>
  <si>
    <t>1.8 Колонка 9 будет рассчитана автоматически</t>
  </si>
  <si>
    <t>1.9 В 10-й колонке нужно указать необходимый расход в ЕВРО для Р1</t>
  </si>
  <si>
    <t>1.10 В 11-й колонке нужно указать необходимый расход в ЕВРО для Р2</t>
  </si>
  <si>
    <t>1.11 Колонка 12  будет рассчитана автоматически и она должна показывать 0</t>
  </si>
  <si>
    <t>2.5 In Column 6 you need to put unit cost in EUR</t>
  </si>
  <si>
    <t>2.7 Column 8  will be calculated automatically</t>
  </si>
  <si>
    <t>2.8 In column 9 you need to put required amount in EUR for P1</t>
  </si>
  <si>
    <t>2.9 In column 10 you need to put required amount in EUR for P2</t>
  </si>
  <si>
    <t>2.10 Column 11 will be calculated automatically and it should indicate 0</t>
  </si>
  <si>
    <t>2.5 В 6-ой колонке нужно вписать стоимость единицы в ЕВРО</t>
  </si>
  <si>
    <t>2.7 Колонка 8 будет рассчитана автоматически</t>
  </si>
  <si>
    <t>2.8 В 9-й колонке нужно указать необходимый расход в ЕВРО для Р1</t>
  </si>
  <si>
    <t>2.9 В 10-й колонке нужно указать необходимый расход в ЕВРО для Р2</t>
  </si>
  <si>
    <t>2.10 Колонка 11  будет рассчитана автоматически и она должна показывать 0</t>
  </si>
  <si>
    <t>C. DETAIL BUDGET - PROGRAM, EUR</t>
  </si>
  <si>
    <t>D. DETAIL BUDGET - STAFF AND ADMINISTRATION COSTS, EUR</t>
  </si>
  <si>
    <t>B. Summary Budget in EUR</t>
  </si>
  <si>
    <t>Grant Total</t>
  </si>
  <si>
    <t>1. In column 2 you need to write activity according to the Workplan</t>
  </si>
  <si>
    <t>2. In column 3 you need to write more detailed description of planned activity (if it is meeting or workshop: provide us with logistics details (coffee breaks, meals, transportation for participants, accommodation, hangouts for participants etc.)</t>
  </si>
  <si>
    <t>3. In column 4 you need to choose cost group from dropdown list. Description of each cost group you can find in the sheet 'Cost categories'</t>
  </si>
  <si>
    <t>4. In column 5 you need to choose unit measure from dropdown list</t>
  </si>
  <si>
    <t>5. In Column 6 you need to put unit cost in EUR</t>
  </si>
  <si>
    <t>6. Column 7 you fill with number of units</t>
  </si>
  <si>
    <t>7. Column 8 will be calculated automatically</t>
  </si>
  <si>
    <t>8. In column 9 you need to put required amount in EUR for P1</t>
  </si>
  <si>
    <t>9. In column 10 you need to put required amount in EUR for P2</t>
  </si>
  <si>
    <t>10. Column 11 will be calculated automatically and it should indicate 0</t>
  </si>
  <si>
    <t>1. Во 2-ую колонку нужно вписать мероприятие, в соответствии с рабочим планом</t>
  </si>
  <si>
    <t>2. В 3-ей колонке нужно предоставить более подробное описание запланированного мероприятия (если это встреча или семинар: предоставьте нам логистические данные (кофе-брейки, питание, транспорт для участников, размещение, проведение неформальных встреч для участников в рамках мероприятия и т. д.)</t>
  </si>
  <si>
    <t>3. В 4-ой колонке нужно выбрать группу расходов из выпадающего списка. Описание каждой группы расходов можно найти на странице «Категории расходов»</t>
  </si>
  <si>
    <t>4. В 5-ой колонке нужно выбрать единицу измерения из выпадающего списка.</t>
  </si>
  <si>
    <t>5. В 6-ой колонке нужно вписать стоимость единицы в ЕВРО</t>
  </si>
  <si>
    <t>6. В 7-ой колонке нужно указать количество единиц</t>
  </si>
  <si>
    <t>7. Колонка 8 будет рассчитана автоматически</t>
  </si>
  <si>
    <t>8. В 9-й колонке нужно указать необходимый расход в ЕВРО для Р1</t>
  </si>
  <si>
    <t>9. В 10-й колонке нужно указать необходимый расход в ЕВРО для Р2</t>
  </si>
  <si>
    <t>10. Колонка 11  будет рассчитана автоматически и она должна показывать 0</t>
  </si>
  <si>
    <r>
      <rPr>
        <b/>
        <sz val="10"/>
        <color theme="1"/>
        <rFont val="Cambria"/>
        <family val="1"/>
        <charset val="204"/>
      </rPr>
      <t>*</t>
    </r>
    <r>
      <rPr>
        <sz val="10"/>
        <color theme="1"/>
        <rFont val="Cambria"/>
        <family val="1"/>
        <charset val="204"/>
      </rPr>
      <t xml:space="preserve"> if applicable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</si>
</sst>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* #,##0.00\ _₽_-;\-* #,##0.00\ _₽_-;_-* &quot;-&quot;??\ _₽_-;_-@_-"/>
    <numFmt numFmtId="166" formatCode="#,##0.0000"/>
    <numFmt numFmtId="167" formatCode="#,##0.000000"/>
    <numFmt numFmtId="168" formatCode="_([$€-2]\ * #,##0.00_);_([$€-2]\ * \(#,##0.00\);_([$€-2]\ * &quot;-&quot;??_);_(@_)"/>
    <numFmt numFmtId="169" formatCode="_-[$€-2]\ * #,##0.00_-;\-[$€-2]\ * #,##0.00_-;_-[$€-2]\ * &quot;-&quot;??_-;_-@_-"/>
  </numFmts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mbria"/>
      <family val="1"/>
      <charset val="204"/>
    </font>
    <font>
      <sz val="16"/>
      <name val="Cambria"/>
      <family val="1"/>
      <charset val="204"/>
    </font>
    <font>
      <sz val="9"/>
      <name val="Cambria"/>
      <family val="1"/>
      <charset val="204"/>
    </font>
    <font>
      <b/>
      <sz val="9"/>
      <color theme="0"/>
      <name val="Cambria"/>
      <family val="1"/>
      <charset val="204"/>
    </font>
    <font>
      <sz val="9"/>
      <color theme="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2"/>
      <color theme="0"/>
      <name val="Cambria"/>
      <family val="1"/>
      <charset val="204"/>
    </font>
    <font>
      <b/>
      <sz val="10"/>
      <color theme="1"/>
      <name val="Cambria"/>
      <family val="1"/>
      <charset val="204"/>
    </font>
    <font>
      <b/>
      <sz val="10"/>
      <color theme="0"/>
      <name val="Cambria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3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mbria"/>
      <family val="1"/>
      <charset val="186"/>
    </font>
    <font>
      <b/>
      <sz val="16"/>
      <color theme="1"/>
      <name val="Calibri"/>
      <family val="2"/>
      <charset val="186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b/>
      <sz val="12"/>
      <color rgb="FFFF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</cellStyleXfs>
  <cellXfs count="169">
    <xf numFmtId="0" fontId="0" fillId="0" borderId="0" xfId="0"/>
    <xf numFmtId="0" fontId="2" fillId="2" borderId="1" xfId="1" applyFont="1" applyFill="1" applyBorder="1"/>
    <xf numFmtId="0" fontId="3" fillId="3" borderId="1" xfId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4" fontId="8" fillId="4" borderId="0" xfId="0" applyNumberFormat="1" applyFont="1" applyFill="1" applyAlignment="1">
      <alignment vertical="center"/>
    </xf>
    <xf numFmtId="4" fontId="9" fillId="4" borderId="0" xfId="0" applyNumberFormat="1" applyFont="1" applyFill="1" applyAlignment="1">
      <alignment horizontal="center" vertical="center" wrapText="1"/>
    </xf>
    <xf numFmtId="3" fontId="10" fillId="3" borderId="0" xfId="0" applyNumberFormat="1" applyFont="1" applyFill="1" applyAlignment="1">
      <alignment horizontal="center" vertical="center"/>
    </xf>
    <xf numFmtId="0" fontId="11" fillId="0" borderId="0" xfId="0" applyFont="1" applyProtection="1">
      <protection locked="0"/>
    </xf>
    <xf numFmtId="3" fontId="11" fillId="0" borderId="0" xfId="0" applyNumberFormat="1" applyFont="1"/>
    <xf numFmtId="0" fontId="11" fillId="0" borderId="0" xfId="0" applyFont="1"/>
    <xf numFmtId="0" fontId="12" fillId="0" borderId="0" xfId="0" applyFont="1"/>
    <xf numFmtId="0" fontId="12" fillId="0" borderId="0" xfId="0" applyFont="1" applyProtection="1">
      <protection locked="0"/>
    </xf>
    <xf numFmtId="3" fontId="12" fillId="0" borderId="0" xfId="0" applyNumberFormat="1" applyFont="1"/>
    <xf numFmtId="0" fontId="14" fillId="0" borderId="0" xfId="0" applyFont="1" applyProtection="1">
      <protection locked="0"/>
    </xf>
    <xf numFmtId="0" fontId="14" fillId="0" borderId="0" xfId="0" applyFont="1"/>
    <xf numFmtId="1" fontId="9" fillId="8" borderId="3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0" xfId="0" applyFont="1"/>
    <xf numFmtId="0" fontId="0" fillId="0" borderId="0" xfId="0" applyAlignment="1">
      <alignment horizontal="left"/>
    </xf>
    <xf numFmtId="0" fontId="6" fillId="8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center" vertical="center"/>
    </xf>
    <xf numFmtId="0" fontId="25" fillId="0" borderId="0" xfId="0" applyFont="1"/>
    <xf numFmtId="0" fontId="0" fillId="0" borderId="0" xfId="0" applyAlignment="1">
      <alignment wrapText="1"/>
    </xf>
    <xf numFmtId="0" fontId="26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25" fillId="0" borderId="0" xfId="0" applyFont="1" applyAlignment="1">
      <alignment horizontal="center"/>
    </xf>
    <xf numFmtId="0" fontId="2" fillId="2" borderId="7" xfId="1" applyFont="1" applyFill="1" applyBorder="1"/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49" fontId="9" fillId="8" borderId="2" xfId="2" applyNumberFormat="1" applyFont="1" applyFill="1" applyBorder="1" applyAlignment="1" applyProtection="1">
      <alignment horizontal="center" vertical="center" wrapText="1"/>
    </xf>
    <xf numFmtId="166" fontId="9" fillId="9" borderId="4" xfId="0" applyNumberFormat="1" applyFont="1" applyFill="1" applyBorder="1" applyAlignment="1">
      <alignment vertical="center"/>
    </xf>
    <xf numFmtId="166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3" fillId="3" borderId="7" xfId="1" applyFont="1" applyFill="1" applyBorder="1" applyAlignment="1">
      <alignment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3" fontId="8" fillId="0" borderId="0" xfId="0" applyNumberFormat="1" applyFont="1" applyAlignment="1">
      <alignment wrapText="1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17" fillId="11" borderId="0" xfId="0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>
      <alignment vertical="center" wrapText="1"/>
    </xf>
    <xf numFmtId="0" fontId="28" fillId="8" borderId="0" xfId="0" applyFont="1" applyFill="1" applyAlignment="1">
      <alignment vertical="center"/>
    </xf>
    <xf numFmtId="49" fontId="6" fillId="8" borderId="0" xfId="2" applyNumberFormat="1" applyFont="1" applyFill="1" applyBorder="1" applyAlignment="1" applyProtection="1">
      <alignment horizontal="left" vertical="top" wrapText="1"/>
    </xf>
    <xf numFmtId="167" fontId="29" fillId="8" borderId="0" xfId="0" applyNumberFormat="1" applyFont="1" applyFill="1" applyAlignment="1" applyProtection="1">
      <alignment horizontal="right" vertical="center"/>
      <protection locked="0"/>
    </xf>
    <xf numFmtId="49" fontId="6" fillId="8" borderId="2" xfId="2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3" fontId="6" fillId="8" borderId="2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quotePrefix="1" applyNumberFormat="1" applyFont="1" applyFill="1" applyBorder="1" applyAlignment="1" applyProtection="1">
      <alignment vertical="center" wrapText="1"/>
      <protection locked="0"/>
    </xf>
    <xf numFmtId="0" fontId="7" fillId="0" borderId="7" xfId="2" quotePrefix="1" applyNumberFormat="1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2" applyNumberFormat="1" applyFont="1" applyFill="1" applyBorder="1" applyAlignment="1" applyProtection="1">
      <alignment vertical="center" wrapText="1"/>
      <protection locked="0"/>
    </xf>
    <xf numFmtId="166" fontId="6" fillId="9" borderId="4" xfId="0" applyNumberFormat="1" applyFont="1" applyFill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left"/>
    </xf>
    <xf numFmtId="1" fontId="7" fillId="6" borderId="1" xfId="0" applyNumberFormat="1" applyFont="1" applyFill="1" applyBorder="1" applyAlignment="1">
      <alignment horizontal="center" vertical="center" wrapText="1"/>
    </xf>
    <xf numFmtId="0" fontId="7" fillId="6" borderId="7" xfId="2" quotePrefix="1" applyNumberFormat="1" applyFont="1" applyFill="1" applyBorder="1" applyAlignment="1" applyProtection="1">
      <alignment vertical="center" wrapText="1"/>
      <protection locked="0"/>
    </xf>
    <xf numFmtId="0" fontId="7" fillId="6" borderId="1" xfId="2" applyNumberFormat="1" applyFont="1" applyFill="1" applyBorder="1" applyAlignment="1" applyProtection="1">
      <alignment vertical="center" wrapText="1"/>
      <protection locked="0"/>
    </xf>
    <xf numFmtId="9" fontId="7" fillId="3" borderId="1" xfId="3" applyFont="1" applyFill="1" applyBorder="1" applyAlignment="1" applyProtection="1">
      <alignment horizontal="center" vertical="center" wrapText="1"/>
      <protection locked="0"/>
    </xf>
    <xf numFmtId="0" fontId="7" fillId="6" borderId="1" xfId="2" quotePrefix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7" fillId="6" borderId="7" xfId="2" applyNumberFormat="1" applyFont="1" applyFill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7" xfId="2" applyNumberFormat="1" applyFont="1" applyFill="1" applyBorder="1" applyAlignment="1" applyProtection="1">
      <alignment vertical="center" wrapText="1"/>
      <protection locked="0"/>
    </xf>
    <xf numFmtId="0" fontId="5" fillId="8" borderId="0" xfId="5" applyFill="1" applyAlignment="1">
      <alignment vertical="center"/>
    </xf>
    <xf numFmtId="0" fontId="5" fillId="0" borderId="0" xfId="5"/>
    <xf numFmtId="3" fontId="5" fillId="0" borderId="0" xfId="5" applyNumberFormat="1"/>
    <xf numFmtId="0" fontId="8" fillId="0" borderId="0" xfId="5" applyFont="1" applyAlignment="1">
      <alignment horizontal="center" vertical="center" wrapText="1"/>
    </xf>
    <xf numFmtId="3" fontId="6" fillId="9" borderId="7" xfId="0" applyNumberFormat="1" applyFont="1" applyFill="1" applyBorder="1" applyAlignment="1">
      <alignment horizontal="center" vertical="center"/>
    </xf>
    <xf numFmtId="0" fontId="28" fillId="8" borderId="0" xfId="5" applyFont="1" applyFill="1" applyAlignment="1">
      <alignment vertical="center"/>
    </xf>
    <xf numFmtId="3" fontId="6" fillId="8" borderId="2" xfId="5" applyNumberFormat="1" applyFont="1" applyFill="1" applyBorder="1" applyAlignment="1">
      <alignment horizontal="center" vertical="center" wrapText="1"/>
    </xf>
    <xf numFmtId="1" fontId="6" fillId="8" borderId="3" xfId="5" applyNumberFormat="1" applyFont="1" applyFill="1" applyBorder="1" applyAlignment="1">
      <alignment horizontal="center" vertical="center"/>
    </xf>
    <xf numFmtId="3" fontId="7" fillId="6" borderId="7" xfId="5" applyNumberFormat="1" applyFont="1" applyFill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8" fillId="0" borderId="0" xfId="5" applyFont="1"/>
    <xf numFmtId="3" fontId="28" fillId="0" borderId="0" xfId="5" applyNumberFormat="1" applyFont="1"/>
    <xf numFmtId="3" fontId="6" fillId="9" borderId="4" xfId="5" applyNumberFormat="1" applyFont="1" applyFill="1" applyBorder="1" applyAlignment="1">
      <alignment horizontal="center" vertical="center"/>
    </xf>
    <xf numFmtId="3" fontId="6" fillId="9" borderId="12" xfId="0" applyNumberFormat="1" applyFont="1" applyFill="1" applyBorder="1" applyAlignment="1">
      <alignment horizontal="center" vertical="center"/>
    </xf>
    <xf numFmtId="3" fontId="6" fillId="8" borderId="8" xfId="0" applyNumberFormat="1" applyFont="1" applyFill="1" applyBorder="1" applyAlignment="1">
      <alignment horizontal="center" vertical="center" wrapText="1"/>
    </xf>
    <xf numFmtId="1" fontId="6" fillId="8" borderId="3" xfId="0" applyNumberFormat="1" applyFont="1" applyFill="1" applyBorder="1" applyAlignment="1">
      <alignment horizontal="center" vertical="center" wrapText="1"/>
    </xf>
    <xf numFmtId="0" fontId="5" fillId="8" borderId="0" xfId="5" applyFill="1" applyAlignment="1">
      <alignment horizontal="center" vertical="center"/>
    </xf>
    <xf numFmtId="0" fontId="28" fillId="0" borderId="0" xfId="0" applyFont="1" applyProtection="1">
      <protection locked="0"/>
    </xf>
    <xf numFmtId="3" fontId="6" fillId="9" borderId="4" xfId="0" applyNumberFormat="1" applyFont="1" applyFill="1" applyBorder="1" applyAlignment="1" applyProtection="1">
      <alignment horizontal="center" vertical="center"/>
      <protection locked="0"/>
    </xf>
    <xf numFmtId="0" fontId="23" fillId="10" borderId="7" xfId="0" applyFont="1" applyFill="1" applyBorder="1" applyAlignment="1">
      <alignment horizontal="left" vertical="center" wrapText="1"/>
    </xf>
    <xf numFmtId="0" fontId="23" fillId="10" borderId="7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0" fontId="16" fillId="0" borderId="7" xfId="0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6" fillId="11" borderId="7" xfId="0" applyFont="1" applyFill="1" applyBorder="1" applyProtection="1">
      <protection locked="0"/>
    </xf>
    <xf numFmtId="0" fontId="19" fillId="11" borderId="7" xfId="0" applyFont="1" applyFill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/>
      <protection locked="0"/>
    </xf>
    <xf numFmtId="0" fontId="16" fillId="11" borderId="7" xfId="0" applyFont="1" applyFill="1" applyBorder="1" applyAlignment="1" applyProtection="1">
      <alignment horizontal="left" vertical="center" wrapText="1"/>
      <protection locked="0"/>
    </xf>
    <xf numFmtId="0" fontId="17" fillId="0" borderId="7" xfId="0" applyFont="1" applyBorder="1" applyProtection="1"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3" fillId="8" borderId="7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center" vertical="center" wrapText="1"/>
    </xf>
    <xf numFmtId="1" fontId="14" fillId="7" borderId="7" xfId="0" applyNumberFormat="1" applyFont="1" applyFill="1" applyBorder="1" applyAlignment="1">
      <alignment horizontal="center" vertical="center"/>
    </xf>
    <xf numFmtId="1" fontId="14" fillId="7" borderId="7" xfId="0" applyNumberFormat="1" applyFont="1" applyFill="1" applyBorder="1" applyAlignment="1">
      <alignment horizontal="center" vertical="center" wrapText="1"/>
    </xf>
    <xf numFmtId="0" fontId="7" fillId="8" borderId="0" xfId="0" applyFont="1" applyFill="1" applyAlignment="1" applyProtection="1">
      <alignment vertical="center"/>
      <protection locked="0"/>
    </xf>
    <xf numFmtId="49" fontId="6" fillId="8" borderId="2" xfId="2" applyNumberFormat="1" applyFont="1" applyFill="1" applyBorder="1" applyAlignment="1" applyProtection="1">
      <alignment horizontal="center" vertical="center" wrapText="1"/>
      <protection locked="0"/>
    </xf>
    <xf numFmtId="1" fontId="6" fillId="8" borderId="3" xfId="0" applyNumberFormat="1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vertical="center" wrapText="1"/>
      <protection locked="0"/>
    </xf>
    <xf numFmtId="166" fontId="6" fillId="9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6" fillId="8" borderId="2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166" fontId="9" fillId="9" borderId="4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wrapText="1"/>
      <protection locked="0"/>
    </xf>
    <xf numFmtId="16" fontId="17" fillId="0" borderId="7" xfId="0" applyNumberFormat="1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1" fontId="8" fillId="6" borderId="1" xfId="0" applyNumberFormat="1" applyFont="1" applyFill="1" applyBorder="1" applyAlignment="1">
      <alignment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wrapText="1"/>
    </xf>
    <xf numFmtId="0" fontId="13" fillId="8" borderId="7" xfId="0" applyFont="1" applyFill="1" applyBorder="1" applyAlignment="1" applyProtection="1">
      <alignment horizontal="center" vertical="center" wrapText="1"/>
      <protection locked="0"/>
    </xf>
    <xf numFmtId="0" fontId="23" fillId="10" borderId="7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/>
    <xf numFmtId="168" fontId="11" fillId="7" borderId="7" xfId="0" applyNumberFormat="1" applyFont="1" applyFill="1" applyBorder="1" applyAlignment="1">
      <alignment horizontal="center" vertical="center"/>
    </xf>
    <xf numFmtId="168" fontId="15" fillId="8" borderId="7" xfId="0" applyNumberFormat="1" applyFont="1" applyFill="1" applyBorder="1" applyAlignment="1">
      <alignment horizontal="center"/>
    </xf>
    <xf numFmtId="168" fontId="7" fillId="6" borderId="1" xfId="6" applyNumberFormat="1" applyFont="1" applyFill="1" applyBorder="1" applyAlignment="1">
      <alignment horizontal="center" vertical="center" wrapText="1"/>
    </xf>
    <xf numFmtId="168" fontId="6" fillId="9" borderId="4" xfId="6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6" fillId="9" borderId="13" xfId="0" applyNumberFormat="1" applyFont="1" applyFill="1" applyBorder="1" applyAlignment="1">
      <alignment horizontal="center" vertical="center"/>
    </xf>
    <xf numFmtId="169" fontId="7" fillId="6" borderId="1" xfId="0" applyNumberFormat="1" applyFont="1" applyFill="1" applyBorder="1" applyAlignment="1">
      <alignment horizontal="center" vertical="center" wrapText="1"/>
    </xf>
    <xf numFmtId="169" fontId="6" fillId="9" borderId="12" xfId="0" applyNumberFormat="1" applyFont="1" applyFill="1" applyBorder="1" applyAlignment="1">
      <alignment horizontal="center" vertical="center"/>
    </xf>
    <xf numFmtId="169" fontId="7" fillId="3" borderId="7" xfId="6" applyNumberFormat="1" applyFont="1" applyFill="1" applyBorder="1" applyAlignment="1" applyProtection="1">
      <alignment horizontal="center" vertical="center" wrapText="1"/>
      <protection locked="0"/>
    </xf>
    <xf numFmtId="169" fontId="6" fillId="9" borderId="4" xfId="6" applyNumberFormat="1" applyFont="1" applyFill="1" applyBorder="1" applyAlignment="1">
      <alignment horizontal="center" vertical="center"/>
    </xf>
    <xf numFmtId="169" fontId="7" fillId="3" borderId="7" xfId="5" applyNumberFormat="1" applyFont="1" applyFill="1" applyBorder="1" applyAlignment="1" applyProtection="1">
      <alignment horizontal="center" vertical="center" wrapText="1"/>
      <protection locked="0"/>
    </xf>
    <xf numFmtId="169" fontId="6" fillId="9" borderId="4" xfId="5" applyNumberFormat="1" applyFont="1" applyFill="1" applyBorder="1" applyAlignment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12" fillId="0" borderId="0" xfId="0" applyFont="1" applyProtection="1"/>
    <xf numFmtId="0" fontId="14" fillId="7" borderId="7" xfId="0" applyFont="1" applyFill="1" applyBorder="1" applyAlignment="1">
      <alignment horizontal="left" vertical="center"/>
    </xf>
    <xf numFmtId="3" fontId="15" fillId="8" borderId="7" xfId="0" applyNumberFormat="1" applyFont="1" applyFill="1" applyBorder="1" applyAlignment="1">
      <alignment horizontal="left"/>
    </xf>
    <xf numFmtId="3" fontId="11" fillId="0" borderId="7" xfId="0" applyNumberFormat="1" applyFont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3" fontId="11" fillId="0" borderId="6" xfId="0" applyNumberFormat="1" applyFont="1" applyBorder="1" applyAlignment="1">
      <alignment horizontal="left"/>
    </xf>
    <xf numFmtId="0" fontId="6" fillId="8" borderId="0" xfId="0" applyFont="1" applyFill="1" applyAlignment="1">
      <alignment vertical="center"/>
    </xf>
    <xf numFmtId="0" fontId="7" fillId="8" borderId="0" xfId="0" applyFont="1" applyFill="1" applyAlignment="1">
      <alignment vertical="center"/>
    </xf>
    <xf numFmtId="0" fontId="28" fillId="8" borderId="0" xfId="0" applyFont="1" applyFill="1" applyAlignment="1">
      <alignment vertical="center"/>
    </xf>
    <xf numFmtId="3" fontId="6" fillId="8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8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8" borderId="10" xfId="0" applyNumberFormat="1" applyFont="1" applyFill="1" applyBorder="1" applyAlignment="1" applyProtection="1">
      <alignment horizontal="center" vertical="center"/>
      <protection locked="0"/>
    </xf>
    <xf numFmtId="1" fontId="6" fillId="8" borderId="11" xfId="0" applyNumberFormat="1" applyFont="1" applyFill="1" applyBorder="1" applyAlignment="1" applyProtection="1">
      <alignment horizontal="center" vertical="center"/>
      <protection locked="0"/>
    </xf>
    <xf numFmtId="3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13" fillId="9" borderId="8" xfId="0" applyNumberFormat="1" applyFont="1" applyFill="1" applyBorder="1" applyAlignment="1">
      <alignment horizontal="center" vertical="center"/>
    </xf>
    <xf numFmtId="166" fontId="13" fillId="9" borderId="9" xfId="0" applyNumberFormat="1" applyFont="1" applyFill="1" applyBorder="1" applyAlignment="1">
      <alignment horizontal="center" vertical="center"/>
    </xf>
    <xf numFmtId="166" fontId="9" fillId="9" borderId="8" xfId="0" applyNumberFormat="1" applyFont="1" applyFill="1" applyBorder="1" applyAlignment="1" applyProtection="1">
      <alignment horizontal="center" vertical="center"/>
      <protection locked="0"/>
    </xf>
    <xf numFmtId="166" fontId="9" fillId="9" borderId="9" xfId="0" applyNumberFormat="1" applyFont="1" applyFill="1" applyBorder="1" applyAlignment="1" applyProtection="1">
      <alignment horizontal="center" vertical="center"/>
      <protection locked="0"/>
    </xf>
  </cellXfs>
  <cellStyles count="8">
    <cellStyle name="Comma" xfId="2" builtinId="3"/>
    <cellStyle name="Currency" xfId="6" builtinId="4"/>
    <cellStyle name="Normal" xfId="0" builtinId="0"/>
    <cellStyle name="Normal 10" xfId="4"/>
    <cellStyle name="Normal 2" xfId="5"/>
    <cellStyle name="Percent" xfId="3" builtinId="5"/>
    <cellStyle name="Standaard 3 6 7" xfId="7"/>
    <cellStyle name="Обычный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7AA0"/>
      <color rgb="FFFAB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%20Att4_Budget_work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тегорія витрат"/>
      <sheetName val="Лист11"/>
      <sheetName val="Дані про організацію"/>
      <sheetName val="Напрямки конкурса"/>
      <sheetName val="Лист1"/>
      <sheetName val="Додаток 3.0 Напрямки орг-ції"/>
      <sheetName val="К Q1"/>
      <sheetName val="К Q2"/>
      <sheetName val="К Q3"/>
      <sheetName val="К Q4"/>
      <sheetName val="К Q5"/>
      <sheetName val="К Q6"/>
      <sheetName val="К Q7"/>
      <sheetName val="К Q8"/>
      <sheetName val="B Q1"/>
      <sheetName val="B Q2"/>
      <sheetName val="B Q3"/>
      <sheetName val="B Q4"/>
      <sheetName val="B Q5"/>
      <sheetName val="B Q6"/>
      <sheetName val="B Q7"/>
      <sheetName val="B Q8"/>
      <sheetName val="BQ1R6"/>
      <sheetName val="BQ2R6"/>
      <sheetName val="BQ3R6 1"/>
      <sheetName val="BQ1R10"/>
      <sheetName val="BQ2R10"/>
      <sheetName val="BQ3R10 1"/>
      <sheetName val="Додаток 3.1 Бюджет загальний "/>
      <sheetName val="Додаток 3.1.1 Бюджет 2012 "/>
      <sheetName val="Додаток 3.1.2 Бюджет 2013 "/>
      <sheetName val="Раунд 6 и Раунд 10"/>
      <sheetName val="R10"/>
      <sheetName val="2013"/>
      <sheetName val="2012"/>
      <sheetName val="Бюджет 24"/>
      <sheetName val="Бюджет "/>
      <sheetName val="Деньги"/>
      <sheetName val="%"/>
      <sheetName val="Количество"/>
      <sheetName val="Додаток 3.2 РП_Бюджет детальний"/>
      <sheetName val="Додаток 3.3. Прогноз ТМЦ"/>
      <sheetName val="Додаток 3.4. Робочий план"/>
      <sheetName val="Налаштування"/>
      <sheetName val="Законы распределения"/>
      <sheetName val="Додаток 3._Бюджет_Адмін"/>
      <sheetName val="Додаток 3._Бюджет детальний ПР"/>
      <sheetName val="Категорія витрат в напрямках"/>
      <sheetName val="Сводная для рабочего плана"/>
      <sheetName val="Для персоналу проекту"/>
      <sheetName val="Додаток 3.Бюджет проекту"/>
      <sheetName val="Додаток 3.1 Бюджет проекту А "/>
      <sheetName val="Додаток 3.2 Бюджет проекту М"/>
      <sheetName val="Додаток 3.5. Прогноз ТМЦ"/>
      <sheetName val="Додаток 3. Бюджет проекту"/>
      <sheetName val="Програмний персонал проекту"/>
      <sheetName val="Функціонал в проекті"/>
      <sheetName val="ПОРІВНЯННЯ"/>
      <sheetName val="Закони"/>
      <sheetName val="Форма для договора М"/>
      <sheetName val="ЗЕЛЕНА ФОРМА (А)"/>
    </sheetNames>
    <sheetDataSet>
      <sheetData sheetId="0" refreshError="1">
        <row r="2">
          <cell r="A2" t="str">
            <v>01.Оплата праці</v>
          </cell>
        </row>
        <row r="3">
          <cell r="A3" t="str">
            <v>02.Технічна допомога</v>
          </cell>
        </row>
        <row r="4">
          <cell r="A4" t="str">
            <v>03.Тренінги</v>
          </cell>
        </row>
        <row r="5">
          <cell r="A5" t="str">
            <v>04.Товари та обладнання для сфери охорони здоров'я</v>
          </cell>
        </row>
        <row r="6">
          <cell r="A6" t="str">
            <v>05.Медикаменти та фармацевтична продукція</v>
          </cell>
        </row>
        <row r="7">
          <cell r="A7" t="str">
            <v>06.Витрати на забезпечення закупівель та поставок</v>
          </cell>
        </row>
        <row r="8">
          <cell r="A8" t="str">
            <v>07.Інфраструктура та інше обладнання</v>
          </cell>
        </row>
        <row r="9">
          <cell r="A9" t="str">
            <v>08.Видавничі та комунікаційні витрати</v>
          </cell>
        </row>
        <row r="10">
          <cell r="A10" t="str">
            <v>09.Моніторинг та оцінка</v>
          </cell>
        </row>
        <row r="11">
          <cell r="A11" t="str">
            <v>10.Допомога в життєзабезпеченні клієнтів/цільових груп населення</v>
          </cell>
        </row>
        <row r="12">
          <cell r="A12" t="str">
            <v>11.Планування та адміністрування</v>
          </cell>
        </row>
        <row r="13">
          <cell r="A13" t="str">
            <v>12.Витрати на утримання офісу</v>
          </cell>
        </row>
        <row r="14">
          <cell r="A14" t="str">
            <v>13.Не потребують фінансування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I1" t="str">
            <v xml:space="preserve">видатки за всіма категоріями витрат 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0</v>
          </cell>
        </row>
        <row r="15">
          <cell r="A15">
            <v>0</v>
          </cell>
        </row>
        <row r="16">
          <cell r="A16">
            <v>0</v>
          </cell>
        </row>
        <row r="17">
          <cell r="A17">
            <v>0</v>
          </cell>
        </row>
        <row r="18">
          <cell r="A18">
            <v>0</v>
          </cell>
        </row>
        <row r="19">
          <cell r="A19">
            <v>0</v>
          </cell>
        </row>
        <row r="20">
          <cell r="A20">
            <v>0</v>
          </cell>
        </row>
        <row r="21">
          <cell r="A21">
            <v>0</v>
          </cell>
        </row>
        <row r="22">
          <cell r="A22">
            <v>0</v>
          </cell>
        </row>
        <row r="23">
          <cell r="A23">
            <v>0</v>
          </cell>
        </row>
        <row r="24">
          <cell r="A24">
            <v>0</v>
          </cell>
        </row>
        <row r="25">
          <cell r="A25">
            <v>0</v>
          </cell>
        </row>
        <row r="26">
          <cell r="A26">
            <v>0</v>
          </cell>
        </row>
        <row r="27">
          <cell r="A27">
            <v>0</v>
          </cell>
        </row>
        <row r="28">
          <cell r="A28">
            <v>0</v>
          </cell>
        </row>
        <row r="29">
          <cell r="A29">
            <v>0</v>
          </cell>
        </row>
        <row r="30">
          <cell r="A30">
            <v>0</v>
          </cell>
        </row>
        <row r="31">
          <cell r="A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>
        <row r="4">
          <cell r="A4">
            <v>1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2:D59"/>
  <sheetViews>
    <sheetView tabSelected="1" topLeftCell="A37" zoomScaleNormal="100" workbookViewId="0">
      <selection activeCell="B36" sqref="B36"/>
    </sheetView>
  </sheetViews>
  <sheetFormatPr defaultColWidth="8.7109375" defaultRowHeight="15" x14ac:dyDescent="0.25"/>
  <cols>
    <col min="2" max="2" width="123" customWidth="1"/>
    <col min="4" max="4" width="123" customWidth="1"/>
  </cols>
  <sheetData>
    <row r="2" spans="2:4" x14ac:dyDescent="0.25">
      <c r="B2" s="30" t="s">
        <v>45</v>
      </c>
      <c r="D2" s="30" t="s">
        <v>97</v>
      </c>
    </row>
    <row r="4" spans="2:4" x14ac:dyDescent="0.25">
      <c r="B4" t="s">
        <v>39</v>
      </c>
      <c r="D4" t="s">
        <v>98</v>
      </c>
    </row>
    <row r="5" spans="2:4" x14ac:dyDescent="0.25">
      <c r="B5" t="s">
        <v>29</v>
      </c>
      <c r="D5" t="s">
        <v>99</v>
      </c>
    </row>
    <row r="6" spans="2:4" x14ac:dyDescent="0.25">
      <c r="B6" t="s">
        <v>46</v>
      </c>
      <c r="D6" t="s">
        <v>100</v>
      </c>
    </row>
    <row r="7" spans="2:4" x14ac:dyDescent="0.25">
      <c r="B7" t="s">
        <v>37</v>
      </c>
      <c r="D7" t="s">
        <v>101</v>
      </c>
    </row>
    <row r="8" spans="2:4" x14ac:dyDescent="0.25">
      <c r="B8" t="s">
        <v>38</v>
      </c>
      <c r="D8" t="s">
        <v>104</v>
      </c>
    </row>
    <row r="11" spans="2:4" x14ac:dyDescent="0.25">
      <c r="B11" s="25" t="s">
        <v>29</v>
      </c>
      <c r="D11" s="25" t="s">
        <v>102</v>
      </c>
    </row>
    <row r="12" spans="2:4" x14ac:dyDescent="0.25">
      <c r="B12" t="s">
        <v>141</v>
      </c>
      <c r="D12" s="42" t="s">
        <v>142</v>
      </c>
    </row>
    <row r="13" spans="2:4" x14ac:dyDescent="0.25">
      <c r="B13" t="s">
        <v>143</v>
      </c>
      <c r="D13" s="42" t="s">
        <v>148</v>
      </c>
    </row>
    <row r="14" spans="2:4" x14ac:dyDescent="0.25">
      <c r="B14" t="s">
        <v>144</v>
      </c>
      <c r="D14" s="42" t="s">
        <v>149</v>
      </c>
    </row>
    <row r="15" spans="2:4" x14ac:dyDescent="0.25">
      <c r="B15" s="26" t="s">
        <v>145</v>
      </c>
      <c r="D15" s="43" t="s">
        <v>150</v>
      </c>
    </row>
    <row r="16" spans="2:4" x14ac:dyDescent="0.25">
      <c r="B16" t="s">
        <v>146</v>
      </c>
      <c r="D16" s="42" t="s">
        <v>151</v>
      </c>
    </row>
    <row r="17" spans="2:4" x14ac:dyDescent="0.25">
      <c r="B17" s="26" t="s">
        <v>147</v>
      </c>
      <c r="D17" s="42" t="s">
        <v>152</v>
      </c>
    </row>
    <row r="18" spans="2:4" x14ac:dyDescent="0.25">
      <c r="B18" s="26"/>
      <c r="D18" s="43"/>
    </row>
    <row r="20" spans="2:4" x14ac:dyDescent="0.25">
      <c r="B20" s="25" t="s">
        <v>37</v>
      </c>
      <c r="D20" s="25" t="s">
        <v>101</v>
      </c>
    </row>
    <row r="21" spans="2:4" x14ac:dyDescent="0.25">
      <c r="B21" t="s">
        <v>177</v>
      </c>
      <c r="D21" s="42" t="s">
        <v>187</v>
      </c>
    </row>
    <row r="22" spans="2:4" ht="45" x14ac:dyDescent="0.25">
      <c r="B22" s="49" t="s">
        <v>178</v>
      </c>
      <c r="D22" s="43" t="s">
        <v>188</v>
      </c>
    </row>
    <row r="23" spans="2:4" x14ac:dyDescent="0.25">
      <c r="B23" t="s">
        <v>179</v>
      </c>
      <c r="D23" s="42" t="s">
        <v>189</v>
      </c>
    </row>
    <row r="24" spans="2:4" x14ac:dyDescent="0.25">
      <c r="B24" t="s">
        <v>180</v>
      </c>
      <c r="D24" s="42" t="s">
        <v>190</v>
      </c>
    </row>
    <row r="25" spans="2:4" x14ac:dyDescent="0.25">
      <c r="B25" t="s">
        <v>181</v>
      </c>
      <c r="D25" s="42" t="s">
        <v>191</v>
      </c>
    </row>
    <row r="26" spans="2:4" x14ac:dyDescent="0.25">
      <c r="B26" t="s">
        <v>182</v>
      </c>
      <c r="D26" s="42" t="s">
        <v>192</v>
      </c>
    </row>
    <row r="27" spans="2:4" x14ac:dyDescent="0.25">
      <c r="B27" t="s">
        <v>183</v>
      </c>
      <c r="D27" s="42" t="s">
        <v>193</v>
      </c>
    </row>
    <row r="28" spans="2:4" x14ac:dyDescent="0.25">
      <c r="B28" t="s">
        <v>184</v>
      </c>
      <c r="D28" s="42" t="s">
        <v>194</v>
      </c>
    </row>
    <row r="29" spans="2:4" x14ac:dyDescent="0.25">
      <c r="B29" t="s">
        <v>185</v>
      </c>
      <c r="D29" s="42" t="s">
        <v>195</v>
      </c>
    </row>
    <row r="30" spans="2:4" x14ac:dyDescent="0.25">
      <c r="B30" t="s">
        <v>186</v>
      </c>
      <c r="D30" s="43" t="s">
        <v>196</v>
      </c>
    </row>
    <row r="32" spans="2:4" x14ac:dyDescent="0.25">
      <c r="B32" s="25" t="s">
        <v>38</v>
      </c>
      <c r="D32" s="25" t="s">
        <v>104</v>
      </c>
    </row>
    <row r="33" spans="2:4" x14ac:dyDescent="0.25">
      <c r="B33" s="26"/>
      <c r="D33" s="43"/>
    </row>
    <row r="34" spans="2:4" x14ac:dyDescent="0.25">
      <c r="B34" t="s">
        <v>40</v>
      </c>
      <c r="D34" t="s">
        <v>103</v>
      </c>
    </row>
    <row r="36" spans="2:4" x14ac:dyDescent="0.25">
      <c r="B36" s="27" t="s">
        <v>41</v>
      </c>
      <c r="D36" s="27" t="s">
        <v>105</v>
      </c>
    </row>
    <row r="37" spans="2:4" x14ac:dyDescent="0.25">
      <c r="B37" s="28" t="s">
        <v>43</v>
      </c>
      <c r="D37" s="42" t="s">
        <v>106</v>
      </c>
    </row>
    <row r="38" spans="2:4" x14ac:dyDescent="0.25">
      <c r="B38" s="28" t="s">
        <v>74</v>
      </c>
      <c r="D38" s="42" t="s">
        <v>107</v>
      </c>
    </row>
    <row r="39" spans="2:4" x14ac:dyDescent="0.25">
      <c r="B39" t="s">
        <v>75</v>
      </c>
      <c r="D39" s="42" t="s">
        <v>108</v>
      </c>
    </row>
    <row r="40" spans="2:4" x14ac:dyDescent="0.25">
      <c r="B40" t="s">
        <v>76</v>
      </c>
      <c r="D40" s="42" t="s">
        <v>109</v>
      </c>
    </row>
    <row r="41" spans="2:4" x14ac:dyDescent="0.25">
      <c r="B41" t="s">
        <v>153</v>
      </c>
      <c r="D41" s="42" t="s">
        <v>158</v>
      </c>
    </row>
    <row r="42" spans="2:4" x14ac:dyDescent="0.25">
      <c r="B42" s="29" t="s">
        <v>77</v>
      </c>
      <c r="D42" s="43" t="s">
        <v>110</v>
      </c>
    </row>
    <row r="43" spans="2:4" x14ac:dyDescent="0.25">
      <c r="B43" s="29" t="s">
        <v>134</v>
      </c>
      <c r="D43" s="43" t="s">
        <v>135</v>
      </c>
    </row>
    <row r="44" spans="2:4" x14ac:dyDescent="0.25">
      <c r="B44" s="29" t="s">
        <v>154</v>
      </c>
      <c r="D44" s="43" t="s">
        <v>159</v>
      </c>
    </row>
    <row r="45" spans="2:4" x14ac:dyDescent="0.25">
      <c r="B45" s="29" t="s">
        <v>155</v>
      </c>
      <c r="D45" s="42" t="s">
        <v>160</v>
      </c>
    </row>
    <row r="46" spans="2:4" x14ac:dyDescent="0.25">
      <c r="B46" s="29" t="s">
        <v>156</v>
      </c>
      <c r="D46" s="42" t="s">
        <v>161</v>
      </c>
    </row>
    <row r="47" spans="2:4" x14ac:dyDescent="0.25">
      <c r="B47" s="29" t="s">
        <v>157</v>
      </c>
      <c r="D47" s="43" t="s">
        <v>162</v>
      </c>
    </row>
    <row r="48" spans="2:4" x14ac:dyDescent="0.25">
      <c r="B48" s="29"/>
    </row>
    <row r="49" spans="2:4" x14ac:dyDescent="0.25">
      <c r="B49" s="27" t="s">
        <v>42</v>
      </c>
      <c r="D49" s="27" t="s">
        <v>111</v>
      </c>
    </row>
    <row r="50" spans="2:4" x14ac:dyDescent="0.25">
      <c r="B50" s="28" t="s">
        <v>44</v>
      </c>
      <c r="D50" s="42" t="s">
        <v>112</v>
      </c>
    </row>
    <row r="51" spans="2:4" x14ac:dyDescent="0.25">
      <c r="B51" s="28" t="s">
        <v>80</v>
      </c>
      <c r="D51" s="42" t="s">
        <v>113</v>
      </c>
    </row>
    <row r="52" spans="2:4" x14ac:dyDescent="0.25">
      <c r="B52" s="28" t="s">
        <v>78</v>
      </c>
      <c r="D52" s="42" t="s">
        <v>114</v>
      </c>
    </row>
    <row r="53" spans="2:4" x14ac:dyDescent="0.25">
      <c r="B53" s="28" t="s">
        <v>79</v>
      </c>
      <c r="D53" s="42" t="s">
        <v>115</v>
      </c>
    </row>
    <row r="54" spans="2:4" x14ac:dyDescent="0.25">
      <c r="B54" t="s">
        <v>163</v>
      </c>
      <c r="D54" s="42" t="s">
        <v>168</v>
      </c>
    </row>
    <row r="55" spans="2:4" x14ac:dyDescent="0.25">
      <c r="B55" t="s">
        <v>136</v>
      </c>
      <c r="D55" s="42" t="s">
        <v>137</v>
      </c>
    </row>
    <row r="56" spans="2:4" x14ac:dyDescent="0.25">
      <c r="B56" s="28" t="s">
        <v>164</v>
      </c>
      <c r="D56" s="42" t="s">
        <v>169</v>
      </c>
    </row>
    <row r="57" spans="2:4" x14ac:dyDescent="0.25">
      <c r="B57" s="29" t="s">
        <v>165</v>
      </c>
      <c r="D57" s="42" t="s">
        <v>170</v>
      </c>
    </row>
    <row r="58" spans="2:4" x14ac:dyDescent="0.25">
      <c r="B58" s="29" t="s">
        <v>166</v>
      </c>
      <c r="D58" s="42" t="s">
        <v>171</v>
      </c>
    </row>
    <row r="59" spans="2:4" x14ac:dyDescent="0.25">
      <c r="B59" s="29" t="s">
        <v>167</v>
      </c>
      <c r="D59" s="43" t="s">
        <v>172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L60"/>
  <sheetViews>
    <sheetView showGridLines="0" zoomScale="90" zoomScaleNormal="90" workbookViewId="0">
      <selection activeCell="B4" sqref="B4"/>
    </sheetView>
  </sheetViews>
  <sheetFormatPr defaultColWidth="9.140625" defaultRowHeight="15" x14ac:dyDescent="0.25"/>
  <cols>
    <col min="1" max="1" width="105.7109375" style="19" customWidth="1"/>
    <col min="2" max="2" width="24.85546875" style="18" bestFit="1" customWidth="1"/>
    <col min="3" max="3" width="26" style="18" customWidth="1"/>
    <col min="4" max="5" width="17.42578125" style="18" customWidth="1"/>
    <col min="7" max="7" width="74" customWidth="1"/>
    <col min="8" max="16384" width="9.140625" style="18"/>
  </cols>
  <sheetData>
    <row r="1" spans="1:7" ht="15.75" x14ac:dyDescent="0.25">
      <c r="A1" s="20" t="s">
        <v>29</v>
      </c>
    </row>
    <row r="2" spans="1:7" ht="15.75" x14ac:dyDescent="0.25">
      <c r="A2" s="149" t="s">
        <v>140</v>
      </c>
    </row>
    <row r="3" spans="1:7" ht="15.75" x14ac:dyDescent="0.25">
      <c r="A3" s="20"/>
      <c r="B3" s="136" t="s">
        <v>132</v>
      </c>
    </row>
    <row r="4" spans="1:7" x14ac:dyDescent="0.25">
      <c r="B4" s="136" t="s">
        <v>133</v>
      </c>
    </row>
    <row r="5" spans="1:7" s="21" customFormat="1" ht="39.6" customHeight="1" x14ac:dyDescent="0.25">
      <c r="A5" s="97" t="s">
        <v>11</v>
      </c>
      <c r="B5" s="135" t="s">
        <v>131</v>
      </c>
      <c r="C5" s="135" t="s">
        <v>138</v>
      </c>
      <c r="D5" s="98" t="s">
        <v>47</v>
      </c>
      <c r="E5" s="98" t="s">
        <v>36</v>
      </c>
      <c r="F5"/>
      <c r="G5"/>
    </row>
    <row r="6" spans="1:7" s="46" customFormat="1" x14ac:dyDescent="0.25">
      <c r="A6" s="99"/>
      <c r="B6" s="99"/>
      <c r="C6" s="99"/>
      <c r="D6" s="99"/>
      <c r="E6" s="99"/>
      <c r="F6" s="45"/>
      <c r="G6" s="45"/>
    </row>
    <row r="7" spans="1:7" s="46" customFormat="1" x14ac:dyDescent="0.25">
      <c r="A7" s="99"/>
      <c r="B7" s="99"/>
      <c r="C7" s="99"/>
      <c r="D7" s="99"/>
      <c r="E7" s="99"/>
      <c r="F7" s="45"/>
      <c r="G7" s="45"/>
    </row>
    <row r="8" spans="1:7" s="46" customFormat="1" x14ac:dyDescent="0.25">
      <c r="A8" s="99"/>
      <c r="B8" s="99"/>
      <c r="C8" s="99"/>
      <c r="D8" s="99"/>
      <c r="E8" s="99"/>
      <c r="F8" s="45"/>
      <c r="G8" s="45"/>
    </row>
    <row r="9" spans="1:7" s="46" customFormat="1" x14ac:dyDescent="0.25">
      <c r="A9" s="99"/>
      <c r="B9" s="99"/>
      <c r="C9" s="99"/>
      <c r="D9" s="99"/>
      <c r="E9" s="99"/>
      <c r="F9" s="45"/>
      <c r="G9" s="45"/>
    </row>
    <row r="10" spans="1:7" s="46" customFormat="1" x14ac:dyDescent="0.25">
      <c r="A10" s="99"/>
      <c r="B10" s="99"/>
      <c r="C10" s="99"/>
      <c r="D10" s="99"/>
      <c r="E10" s="99"/>
      <c r="F10" s="45"/>
      <c r="G10" s="45"/>
    </row>
    <row r="11" spans="1:7" s="46" customFormat="1" x14ac:dyDescent="0.25">
      <c r="A11" s="99"/>
      <c r="B11" s="99"/>
      <c r="C11" s="99"/>
      <c r="D11" s="99"/>
      <c r="E11" s="99"/>
      <c r="F11" s="45"/>
      <c r="G11" s="45"/>
    </row>
    <row r="12" spans="1:7" s="46" customFormat="1" x14ac:dyDescent="0.25">
      <c r="A12" s="99"/>
      <c r="B12" s="99"/>
      <c r="C12" s="99"/>
      <c r="D12" s="99"/>
      <c r="E12" s="99"/>
      <c r="F12" s="45"/>
      <c r="G12" s="45"/>
    </row>
    <row r="13" spans="1:7" s="46" customFormat="1" x14ac:dyDescent="0.25">
      <c r="A13" s="99"/>
      <c r="B13" s="99"/>
      <c r="C13" s="99"/>
      <c r="D13" s="99"/>
      <c r="E13" s="99"/>
      <c r="F13" s="45"/>
      <c r="G13" s="45"/>
    </row>
    <row r="14" spans="1:7" s="46" customFormat="1" x14ac:dyDescent="0.25">
      <c r="B14" s="130"/>
      <c r="C14" s="130"/>
      <c r="D14" s="101"/>
      <c r="E14" s="101"/>
      <c r="F14" s="45"/>
      <c r="G14" s="45"/>
    </row>
    <row r="15" spans="1:7" s="46" customFormat="1" x14ac:dyDescent="0.25">
      <c r="A15" s="129"/>
      <c r="B15" s="130"/>
      <c r="C15" s="130"/>
      <c r="D15" s="101"/>
      <c r="E15" s="101"/>
      <c r="F15" s="45"/>
      <c r="G15" s="45"/>
    </row>
    <row r="16" spans="1:7" s="46" customFormat="1" x14ac:dyDescent="0.25">
      <c r="A16" s="99"/>
      <c r="B16" s="130"/>
      <c r="C16" s="130"/>
      <c r="D16" s="101"/>
      <c r="E16" s="101"/>
      <c r="F16" s="45"/>
      <c r="G16" s="45"/>
    </row>
    <row r="17" spans="1:7" s="46" customFormat="1" x14ac:dyDescent="0.25">
      <c r="A17" s="99"/>
      <c r="B17" s="130"/>
      <c r="C17" s="130"/>
      <c r="D17" s="101"/>
      <c r="E17" s="101"/>
      <c r="F17" s="45"/>
      <c r="G17" s="45"/>
    </row>
    <row r="18" spans="1:7" s="46" customFormat="1" x14ac:dyDescent="0.25">
      <c r="A18" s="99"/>
      <c r="B18" s="130"/>
      <c r="C18" s="130"/>
      <c r="D18" s="101"/>
      <c r="E18" s="101"/>
      <c r="F18" s="45"/>
      <c r="G18" s="45"/>
    </row>
    <row r="19" spans="1:7" s="46" customFormat="1" x14ac:dyDescent="0.25">
      <c r="A19" s="102"/>
      <c r="B19" s="130"/>
      <c r="C19" s="130"/>
      <c r="D19" s="103"/>
      <c r="E19" s="103"/>
      <c r="F19" s="45"/>
      <c r="G19" s="45"/>
    </row>
    <row r="20" spans="1:7" s="46" customFormat="1" x14ac:dyDescent="0.25">
      <c r="A20" s="104"/>
      <c r="B20" s="130"/>
      <c r="C20" s="130"/>
      <c r="D20" s="101"/>
      <c r="E20" s="101"/>
      <c r="F20" s="45"/>
      <c r="G20" s="45"/>
    </row>
    <row r="21" spans="1:7" s="46" customFormat="1" x14ac:dyDescent="0.25">
      <c r="A21" s="104"/>
      <c r="B21" s="130"/>
      <c r="C21" s="130"/>
      <c r="D21" s="103"/>
      <c r="E21" s="101"/>
      <c r="F21" s="45"/>
      <c r="G21" s="45"/>
    </row>
    <row r="22" spans="1:7" s="46" customFormat="1" x14ac:dyDescent="0.25">
      <c r="A22" s="105"/>
      <c r="B22" s="130"/>
      <c r="C22" s="130"/>
      <c r="D22" s="101"/>
      <c r="E22" s="101"/>
      <c r="F22" s="45"/>
      <c r="G22" s="45"/>
    </row>
    <row r="23" spans="1:7" s="46" customFormat="1" x14ac:dyDescent="0.25">
      <c r="A23" s="106"/>
      <c r="B23" s="130"/>
      <c r="C23" s="130"/>
      <c r="D23" s="101"/>
      <c r="E23" s="101"/>
      <c r="F23" s="45"/>
      <c r="G23" s="45"/>
    </row>
    <row r="24" spans="1:7" s="46" customFormat="1" x14ac:dyDescent="0.25">
      <c r="A24" s="99"/>
      <c r="B24" s="130"/>
      <c r="C24" s="130"/>
      <c r="D24" s="101"/>
      <c r="E24" s="101"/>
      <c r="F24" s="45"/>
      <c r="G24" s="45"/>
    </row>
    <row r="25" spans="1:7" s="46" customFormat="1" x14ac:dyDescent="0.25">
      <c r="A25" s="100"/>
      <c r="B25" s="130"/>
      <c r="C25" s="130"/>
      <c r="D25" s="101"/>
      <c r="E25" s="101"/>
      <c r="F25" s="45"/>
      <c r="G25" s="45"/>
    </row>
    <row r="26" spans="1:7" s="46" customFormat="1" x14ac:dyDescent="0.25">
      <c r="A26" s="105"/>
      <c r="B26" s="130"/>
      <c r="C26" s="130"/>
      <c r="D26" s="107"/>
      <c r="E26" s="107"/>
      <c r="F26" s="45"/>
      <c r="G26" s="45"/>
    </row>
    <row r="27" spans="1:7" s="47" customFormat="1" x14ac:dyDescent="0.25">
      <c r="A27" s="108"/>
      <c r="B27" s="130"/>
      <c r="C27" s="130"/>
      <c r="D27" s="101"/>
      <c r="E27" s="101"/>
      <c r="F27" s="45"/>
      <c r="G27" s="45"/>
    </row>
    <row r="28" spans="1:7" s="46" customFormat="1" x14ac:dyDescent="0.25">
      <c r="A28" s="109"/>
      <c r="B28" s="130"/>
      <c r="C28" s="130"/>
      <c r="D28" s="101"/>
      <c r="E28" s="101"/>
      <c r="F28" s="45"/>
      <c r="G28" s="45"/>
    </row>
    <row r="29" spans="1:7" s="46" customFormat="1" x14ac:dyDescent="0.25">
      <c r="A29" s="100"/>
      <c r="B29" s="130"/>
      <c r="C29" s="130"/>
      <c r="D29" s="101"/>
      <c r="E29" s="101"/>
      <c r="F29" s="45"/>
      <c r="G29" s="45"/>
    </row>
    <row r="30" spans="1:7" s="46" customFormat="1" x14ac:dyDescent="0.25">
      <c r="A30" s="105"/>
      <c r="B30" s="130"/>
      <c r="C30" s="130"/>
      <c r="D30" s="101"/>
      <c r="E30" s="101"/>
      <c r="F30" s="45"/>
      <c r="G30" s="45"/>
    </row>
    <row r="31" spans="1:7" s="46" customFormat="1" x14ac:dyDescent="0.25">
      <c r="A31" s="106"/>
      <c r="B31" s="130"/>
      <c r="C31" s="130"/>
      <c r="D31" s="101"/>
      <c r="E31" s="101"/>
      <c r="F31" s="45"/>
      <c r="G31" s="45"/>
    </row>
    <row r="32" spans="1:7" s="46" customFormat="1" x14ac:dyDescent="0.25">
      <c r="A32" s="110"/>
      <c r="B32" s="130"/>
      <c r="C32" s="130"/>
      <c r="D32" s="101"/>
      <c r="E32" s="101"/>
      <c r="F32" s="45"/>
      <c r="G32" s="45"/>
    </row>
    <row r="33" spans="1:12" s="46" customFormat="1" x14ac:dyDescent="0.25">
      <c r="A33" s="111"/>
      <c r="B33" s="130"/>
      <c r="C33" s="130"/>
      <c r="D33" s="101"/>
      <c r="E33" s="101"/>
      <c r="F33" s="45"/>
      <c r="G33" s="45"/>
    </row>
    <row r="34" spans="1:12" s="46" customFormat="1" x14ac:dyDescent="0.25">
      <c r="A34" s="110"/>
      <c r="B34" s="130"/>
      <c r="C34" s="130"/>
      <c r="D34" s="101"/>
      <c r="E34" s="101"/>
      <c r="F34" s="45"/>
      <c r="G34" s="45"/>
    </row>
    <row r="35" spans="1:12" s="46" customFormat="1" x14ac:dyDescent="0.25">
      <c r="A35" s="100"/>
      <c r="B35" s="130"/>
      <c r="C35" s="130"/>
      <c r="D35" s="101"/>
      <c r="E35" s="101"/>
      <c r="F35" s="45"/>
      <c r="G35" s="45"/>
    </row>
    <row r="36" spans="1:12" s="46" customFormat="1" x14ac:dyDescent="0.25">
      <c r="A36" s="100"/>
      <c r="B36" s="130"/>
      <c r="C36" s="130"/>
      <c r="D36" s="101"/>
      <c r="E36" s="101"/>
      <c r="F36" s="45"/>
      <c r="G36" s="45"/>
    </row>
    <row r="37" spans="1:12" s="46" customFormat="1" x14ac:dyDescent="0.25">
      <c r="A37" s="99"/>
      <c r="B37" s="130"/>
      <c r="C37" s="130"/>
      <c r="D37" s="112"/>
      <c r="E37" s="112"/>
      <c r="F37" s="45"/>
      <c r="G37" s="45"/>
    </row>
    <row r="38" spans="1:12" s="46" customFormat="1" x14ac:dyDescent="0.25">
      <c r="A38" s="105"/>
      <c r="B38" s="130"/>
      <c r="C38" s="130"/>
      <c r="D38" s="101"/>
      <c r="E38" s="101"/>
      <c r="F38" s="45"/>
      <c r="G38" s="45"/>
    </row>
    <row r="39" spans="1:12" s="46" customFormat="1" x14ac:dyDescent="0.25">
      <c r="A39" s="106"/>
      <c r="B39" s="130"/>
      <c r="C39" s="130"/>
      <c r="D39" s="101"/>
      <c r="E39" s="101"/>
      <c r="F39" s="45"/>
      <c r="G39" s="45"/>
    </row>
    <row r="40" spans="1:12" s="46" customFormat="1" x14ac:dyDescent="0.25">
      <c r="A40" s="110"/>
      <c r="B40" s="130"/>
      <c r="C40" s="130"/>
      <c r="D40" s="101"/>
      <c r="E40" s="101"/>
      <c r="F40" s="45"/>
      <c r="G40" s="45"/>
    </row>
    <row r="41" spans="1:12" s="46" customFormat="1" x14ac:dyDescent="0.25">
      <c r="A41" s="100"/>
      <c r="B41" s="130"/>
      <c r="C41" s="130"/>
      <c r="D41" s="101"/>
      <c r="E41" s="101"/>
      <c r="F41" s="45"/>
      <c r="G41" s="45"/>
    </row>
    <row r="42" spans="1:12" s="46" customFormat="1" x14ac:dyDescent="0.25">
      <c r="A42" s="100"/>
      <c r="B42" s="130"/>
      <c r="C42" s="130"/>
      <c r="D42" s="101"/>
      <c r="E42" s="101"/>
      <c r="F42" s="45"/>
      <c r="G42" s="45"/>
    </row>
    <row r="43" spans="1:12" s="46" customFormat="1" x14ac:dyDescent="0.25">
      <c r="A43" s="113"/>
      <c r="B43" s="130"/>
      <c r="C43" s="130"/>
      <c r="D43" s="101"/>
      <c r="E43" s="101"/>
      <c r="F43" s="45"/>
      <c r="G43" s="45"/>
      <c r="H43" s="48"/>
      <c r="I43" s="48"/>
      <c r="J43" s="48"/>
      <c r="K43" s="48"/>
      <c r="L43" s="48"/>
    </row>
    <row r="44" spans="1:12" s="46" customFormat="1" x14ac:dyDescent="0.25">
      <c r="A44" s="110"/>
      <c r="B44" s="130"/>
      <c r="C44" s="130"/>
      <c r="D44" s="101"/>
      <c r="E44" s="101"/>
      <c r="F44" s="45"/>
      <c r="G44" s="45"/>
      <c r="H44" s="48"/>
      <c r="I44" s="48"/>
      <c r="J44" s="48"/>
      <c r="K44" s="48"/>
      <c r="L44" s="48"/>
    </row>
    <row r="45" spans="1:12" s="46" customFormat="1" x14ac:dyDescent="0.25">
      <c r="A45" s="100"/>
      <c r="B45" s="130"/>
      <c r="C45" s="130"/>
      <c r="D45" s="101"/>
      <c r="E45" s="101"/>
      <c r="F45" s="45"/>
      <c r="G45" s="45"/>
    </row>
    <row r="46" spans="1:12" s="46" customFormat="1" x14ac:dyDescent="0.25">
      <c r="A46" s="100"/>
      <c r="B46" s="130"/>
      <c r="C46" s="130"/>
      <c r="D46" s="101"/>
      <c r="E46" s="101"/>
      <c r="F46" s="45"/>
      <c r="G46" s="45"/>
    </row>
    <row r="47" spans="1:12" s="46" customFormat="1" x14ac:dyDescent="0.25">
      <c r="A47" s="113"/>
      <c r="B47" s="130"/>
      <c r="C47" s="130"/>
      <c r="D47" s="101"/>
      <c r="E47" s="101"/>
      <c r="F47" s="45"/>
      <c r="G47" s="45"/>
      <c r="H47" s="48"/>
      <c r="I47" s="48"/>
      <c r="J47" s="48"/>
      <c r="K47" s="48"/>
      <c r="L47" s="48"/>
    </row>
    <row r="48" spans="1:12" s="46" customFormat="1" x14ac:dyDescent="0.25">
      <c r="A48" s="110"/>
      <c r="B48" s="130"/>
      <c r="C48" s="130"/>
      <c r="D48" s="101"/>
      <c r="E48" s="101"/>
      <c r="F48" s="45"/>
      <c r="G48" s="45"/>
      <c r="H48" s="48"/>
      <c r="I48" s="48"/>
      <c r="J48" s="48"/>
      <c r="K48" s="48"/>
      <c r="L48" s="48"/>
    </row>
    <row r="49" spans="1:12" s="46" customFormat="1" x14ac:dyDescent="0.25">
      <c r="A49" s="109"/>
      <c r="B49" s="130"/>
      <c r="C49" s="130"/>
      <c r="D49" s="101"/>
      <c r="E49" s="101"/>
      <c r="F49" s="45"/>
      <c r="G49" s="45"/>
    </row>
    <row r="50" spans="1:12" s="46" customFormat="1" x14ac:dyDescent="0.25">
      <c r="A50" s="99"/>
      <c r="B50" s="130"/>
      <c r="C50" s="130"/>
      <c r="D50" s="101"/>
      <c r="E50" s="101"/>
      <c r="F50" s="45"/>
      <c r="G50" s="45"/>
    </row>
    <row r="51" spans="1:12" s="46" customFormat="1" x14ac:dyDescent="0.25">
      <c r="A51" s="113"/>
      <c r="B51" s="130"/>
      <c r="C51" s="130"/>
      <c r="D51" s="101"/>
      <c r="E51" s="101"/>
      <c r="F51" s="45"/>
      <c r="G51" s="45"/>
      <c r="H51" s="48"/>
      <c r="I51" s="48"/>
      <c r="J51" s="48"/>
      <c r="K51" s="48"/>
      <c r="L51" s="48"/>
    </row>
    <row r="52" spans="1:12" s="46" customFormat="1" x14ac:dyDescent="0.25">
      <c r="A52" s="110"/>
      <c r="B52" s="130"/>
      <c r="C52" s="130"/>
      <c r="D52" s="101"/>
      <c r="E52" s="101"/>
      <c r="F52" s="45"/>
      <c r="G52" s="45"/>
      <c r="H52" s="48"/>
      <c r="I52" s="48"/>
      <c r="J52" s="48"/>
      <c r="K52" s="48"/>
      <c r="L52" s="48"/>
    </row>
    <row r="53" spans="1:12" s="46" customFormat="1" x14ac:dyDescent="0.25">
      <c r="A53" s="100"/>
      <c r="B53" s="130"/>
      <c r="C53" s="130"/>
      <c r="D53" s="101"/>
      <c r="E53" s="101"/>
      <c r="F53" s="45"/>
      <c r="G53" s="45"/>
    </row>
    <row r="54" spans="1:12" s="46" customFormat="1" x14ac:dyDescent="0.25">
      <c r="A54" s="99"/>
      <c r="B54" s="130"/>
      <c r="C54" s="130"/>
      <c r="D54" s="101"/>
      <c r="E54" s="101"/>
      <c r="F54" s="45"/>
      <c r="G54" s="45"/>
    </row>
    <row r="55" spans="1:12" s="46" customFormat="1" x14ac:dyDescent="0.25">
      <c r="A55" s="113"/>
      <c r="B55" s="130"/>
      <c r="C55" s="130"/>
      <c r="D55" s="101"/>
      <c r="E55" s="101"/>
      <c r="F55" s="45"/>
      <c r="G55" s="45"/>
      <c r="H55" s="48"/>
      <c r="I55" s="48"/>
      <c r="J55" s="48"/>
      <c r="K55" s="48"/>
      <c r="L55" s="48"/>
    </row>
    <row r="56" spans="1:12" s="46" customFormat="1" x14ac:dyDescent="0.25">
      <c r="A56" s="110"/>
      <c r="B56" s="130"/>
      <c r="C56" s="130"/>
      <c r="D56" s="101"/>
      <c r="E56" s="101"/>
      <c r="F56" s="45"/>
      <c r="G56" s="45"/>
      <c r="H56" s="48"/>
      <c r="I56" s="48"/>
      <c r="J56" s="48"/>
      <c r="K56" s="48"/>
      <c r="L56" s="48"/>
    </row>
    <row r="57" spans="1:12" s="46" customFormat="1" x14ac:dyDescent="0.25">
      <c r="A57" s="99"/>
      <c r="B57" s="130"/>
      <c r="C57" s="130"/>
      <c r="D57" s="101"/>
      <c r="E57" s="101"/>
      <c r="F57" s="45"/>
      <c r="G57" s="45"/>
    </row>
    <row r="58" spans="1:12" s="46" customFormat="1" x14ac:dyDescent="0.25">
      <c r="A58" s="109"/>
      <c r="B58" s="130"/>
      <c r="C58" s="130"/>
      <c r="D58" s="101"/>
      <c r="E58" s="101"/>
      <c r="F58" s="45"/>
      <c r="G58" s="45"/>
    </row>
    <row r="59" spans="1:12" s="46" customFormat="1" x14ac:dyDescent="0.25">
      <c r="A59" s="100"/>
      <c r="B59" s="101"/>
      <c r="C59" s="101"/>
      <c r="D59" s="101"/>
      <c r="E59" s="101"/>
      <c r="F59" s="45"/>
      <c r="G59" s="45"/>
    </row>
    <row r="60" spans="1:12" s="46" customFormat="1" x14ac:dyDescent="0.25">
      <c r="A60" s="110"/>
      <c r="B60" s="101"/>
      <c r="C60" s="101"/>
      <c r="D60" s="101"/>
      <c r="E60" s="101"/>
      <c r="F60" s="45"/>
      <c r="G60" s="45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Lists!$B$13</xm:f>
          </x14:formula1>
          <xm:sqref>B6:C59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AB26"/>
  <sheetViews>
    <sheetView showGridLines="0" zoomScaleNormal="100" workbookViewId="0">
      <selection activeCell="E22" sqref="E22"/>
    </sheetView>
  </sheetViews>
  <sheetFormatPr defaultColWidth="11.7109375" defaultRowHeight="12.75" x14ac:dyDescent="0.2"/>
  <cols>
    <col min="1" max="1" width="33.7109375" style="7" customWidth="1"/>
    <col min="2" max="2" width="32.7109375" style="7" customWidth="1"/>
    <col min="3" max="3" width="17.42578125" style="7" customWidth="1"/>
    <col min="4" max="4" width="16.7109375" style="7" customWidth="1"/>
    <col min="5" max="5" width="18" style="7" customWidth="1"/>
    <col min="6" max="6" width="10.85546875" style="7" customWidth="1"/>
    <col min="7" max="7" width="10.42578125" style="7" customWidth="1"/>
    <col min="8" max="8" width="10.7109375" style="7" customWidth="1"/>
    <col min="9" max="9" width="15.7109375" style="7" customWidth="1"/>
    <col min="10" max="16384" width="11.7109375" style="7"/>
  </cols>
  <sheetData>
    <row r="1" spans="1:28" s="10" customFormat="1" ht="18" x14ac:dyDescent="0.25">
      <c r="A1" s="150" t="s">
        <v>175</v>
      </c>
      <c r="B1" s="150" t="str">
        <f>'A. Workplan-Рабочий план'!A2</f>
        <v>(01.07.2023-XX.XX.2023)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10" customFormat="1" ht="18" x14ac:dyDescent="0.25">
      <c r="C2" s="12"/>
      <c r="D2" s="12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8" s="9" customFormat="1" ht="47.25" x14ac:dyDescent="0.2">
      <c r="A3" s="114" t="s">
        <v>12</v>
      </c>
      <c r="B3" s="114"/>
      <c r="C3" s="134" t="str">
        <f>'A. Workplan-Рабочий план'!B5</f>
        <v>P1
(01.07.2023 - XX.XX.2023)</v>
      </c>
      <c r="D3" s="134" t="str">
        <f>'A. Workplan-Рабочий план'!C5</f>
        <v>P2*
(XX.XX.2023 - XX.XX.2023)</v>
      </c>
      <c r="E3" s="115" t="s">
        <v>122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8" s="14" customFormat="1" x14ac:dyDescent="0.2">
      <c r="A4" s="151" t="s">
        <v>13</v>
      </c>
      <c r="B4" s="151"/>
      <c r="C4" s="116"/>
      <c r="D4" s="116"/>
      <c r="E4" s="117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8" s="9" customFormat="1" x14ac:dyDescent="0.2">
      <c r="A5" s="153" t="str">
        <f>Lists!B5</f>
        <v>1.0 Human Resources (HR)</v>
      </c>
      <c r="B5" s="153"/>
      <c r="C5" s="137">
        <f>'D. Detail Budget_Core Costs'!K44</f>
        <v>0</v>
      </c>
      <c r="D5" s="137">
        <f>'D. Detail Budget_Core Costs'!L44</f>
        <v>0</v>
      </c>
      <c r="E5" s="137">
        <f>C5+D5</f>
        <v>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8" s="9" customFormat="1" x14ac:dyDescent="0.2">
      <c r="A6" s="153" t="str">
        <f>Lists!B6</f>
        <v>2.0 Travel related costs (TRC)</v>
      </c>
      <c r="B6" s="153"/>
      <c r="C6" s="137">
        <f>SUMIF('C.Detail Budget_Program costs'!$D$6:$D$56, Lists!$B$6, 'C.Detail Budget_Program costs'!J6:J56)</f>
        <v>0</v>
      </c>
      <c r="D6" s="137">
        <f>SUMIF('C.Detail Budget_Program costs'!$D$6:$D$56, Lists!$B$6, 'C.Detail Budget_Program costs'!K6:K56)</f>
        <v>0</v>
      </c>
      <c r="E6" s="137">
        <f t="shared" ref="E6:E11" si="0">C6+D6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8" s="9" customFormat="1" x14ac:dyDescent="0.2">
      <c r="A7" s="153" t="str">
        <f>Lists!B7</f>
        <v>3.0 External Professional services (EPS)</v>
      </c>
      <c r="B7" s="153"/>
      <c r="C7" s="137">
        <f>SUMIF('C.Detail Budget_Program costs'!$D$6:$D$56, Lists!$B$7, 'C.Detail Budget_Program costs'!J6:J56)</f>
        <v>0</v>
      </c>
      <c r="D7" s="137">
        <f>SUMIF('C.Detail Budget_Program costs'!$D$6:$D$56, Lists!$B$7, 'C.Detail Budget_Program costs'!K6:K56)</f>
        <v>0</v>
      </c>
      <c r="E7" s="137">
        <f t="shared" si="0"/>
        <v>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8" s="9" customFormat="1" ht="12" customHeight="1" x14ac:dyDescent="0.2">
      <c r="A8" s="153" t="str">
        <f>Lists!B8</f>
        <v>10.0 Communication Material and Publications (CMP)</v>
      </c>
      <c r="B8" s="153"/>
      <c r="C8" s="137">
        <f>SUMIF('C.Detail Budget_Program costs'!$D$6:$D$35, Lists!B8, 'C.Detail Budget_Program costs'!$J$6:$J$35)</f>
        <v>0</v>
      </c>
      <c r="D8" s="137">
        <f>SUMIF('C.Detail Budget_Program costs'!$D$6:$D$35, Lists!B8,'C.Detail Budget_Program costs'!$K$6:$K$35)</f>
        <v>0</v>
      </c>
      <c r="E8" s="137">
        <f t="shared" si="0"/>
        <v>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8" s="9" customFormat="1" ht="14.25" customHeight="1" x14ac:dyDescent="0.2">
      <c r="A9" s="153" t="str">
        <f>Lists!B9</f>
        <v>8.0 Infrastructure (INF)</v>
      </c>
      <c r="B9" s="153"/>
      <c r="C9" s="137">
        <f>SUMIF('C.Detail Budget_Program costs'!$D$6:$D$35, Lists!B9, 'C.Detail Budget_Program costs'!$J$6:$J$35)</f>
        <v>0</v>
      </c>
      <c r="D9" s="137">
        <f>SUMIF('C.Detail Budget_Program costs'!$D$6:$D$35, Lists!B9,'C.Detail Budget_Program costs'!$K$6:$K$35)</f>
        <v>0</v>
      </c>
      <c r="E9" s="137">
        <f t="shared" si="0"/>
        <v>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8" s="9" customFormat="1" x14ac:dyDescent="0.2">
      <c r="A10" s="154" t="str">
        <f>Lists!B10</f>
        <v xml:space="preserve">9.0 Non-health equipment (NHP) </v>
      </c>
      <c r="B10" s="155"/>
      <c r="C10" s="137">
        <f ca="1">SUMIF('D. Detail Budget_Core Costs'!$D$49:$D$80, Lists!$B$10, 'D. Detail Budget_Core Costs'!K49:K79)+SUMIF('C.Detail Budget_Program costs'!$D$6:$D$56, Lists!$B$10, 'C.Detail Budget_Program costs'!J6:J56)</f>
        <v>0</v>
      </c>
      <c r="D10" s="137">
        <f ca="1">SUMIF('D. Detail Budget_Core Costs'!$D$49:$D$80, Lists!$B$10, 'D. Detail Budget_Core Costs'!L49:L79)+SUMIF('C.Detail Budget_Program costs'!$D$6:$D$56, Lists!$B$10, 'C.Detail Budget_Program costs'!K6:K56)</f>
        <v>0</v>
      </c>
      <c r="E10" s="137">
        <f t="shared" ca="1" si="0"/>
        <v>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8" s="9" customFormat="1" ht="14.25" customHeight="1" x14ac:dyDescent="0.2">
      <c r="A11" s="153" t="str">
        <f>Lists!B11</f>
        <v>11.0 Programme Administration costs (PA)</v>
      </c>
      <c r="B11" s="153"/>
      <c r="C11" s="137">
        <f>SUMIF('D. Detail Budget_Core Costs'!$D$49:$D$80, Lists!$B$11, 'D. Detail Budget_Core Costs'!K49:K80)</f>
        <v>0</v>
      </c>
      <c r="D11" s="137">
        <f>SUMIF('D. Detail Budget_Core Costs'!$D$49:$D$80, Lists!$B$11, 'D. Detail Budget_Core Costs'!L49:L80)</f>
        <v>0</v>
      </c>
      <c r="E11" s="137">
        <f t="shared" si="0"/>
        <v>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8" s="14" customFormat="1" x14ac:dyDescent="0.2">
      <c r="A12" s="152" t="s">
        <v>176</v>
      </c>
      <c r="B12" s="152"/>
      <c r="C12" s="138">
        <f ca="1">SUM(C5:C11)</f>
        <v>0</v>
      </c>
      <c r="D12" s="138">
        <f t="shared" ref="D12" ca="1" si="1">SUM(D5:D11)</f>
        <v>0</v>
      </c>
      <c r="E12" s="138">
        <f ca="1">SUM(E5:E11)</f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8" s="14" customFormat="1" x14ac:dyDescent="0.2">
      <c r="A13" s="16"/>
      <c r="B13" s="16"/>
      <c r="C13" s="17"/>
      <c r="D13" s="17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8" s="14" customFormat="1" x14ac:dyDescent="0.2">
      <c r="A14" s="8" t="s">
        <v>197</v>
      </c>
      <c r="B14" s="16"/>
      <c r="C14" s="17"/>
      <c r="D14" s="17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8" s="9" customFormat="1" x14ac:dyDescent="0.2">
      <c r="C15" s="8"/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8" s="9" customFormat="1" x14ac:dyDescent="0.2">
      <c r="C16" s="8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3:28" s="9" customFormat="1" x14ac:dyDescent="0.2">
      <c r="C17" s="8"/>
      <c r="D17" s="8"/>
      <c r="E17" s="7"/>
      <c r="F17" s="1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3:28" s="9" customFormat="1" x14ac:dyDescent="0.2">
      <c r="C18" s="8"/>
      <c r="D18" s="8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3:28" s="9" customFormat="1" x14ac:dyDescent="0.2"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3:28" s="9" customFormat="1" x14ac:dyDescent="0.2"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3:28" s="9" customFormat="1" x14ac:dyDescent="0.2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3:28" s="9" customFormat="1" x14ac:dyDescent="0.2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3:28" s="9" customFormat="1" x14ac:dyDescent="0.2"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3:28" s="9" customFormat="1" x14ac:dyDescent="0.2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3:28" s="9" customFormat="1" x14ac:dyDescent="0.2"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3:28" s="9" customFormat="1" x14ac:dyDescent="0.2"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</sheetData>
  <sheetProtection algorithmName="SHA-512" hashValue="+leqTcXfpQO2nJeMKpmis9L2Q7N4MsDsXTUSvG3gmTcuwKKqMDwM6EKcZzV8CQ0PPEAxHv85kjIFwWZ0IiB29A==" saltValue="gJ5EpWpgP8m+5UctS2jPvQ==" spinCount="100000" sheet="1" objects="1" scenarios="1" formatColumns="0" formatRows="0"/>
  <mergeCells count="9">
    <mergeCell ref="A4:B4"/>
    <mergeCell ref="A12:B12"/>
    <mergeCell ref="A5:B5"/>
    <mergeCell ref="A6:B6"/>
    <mergeCell ref="A7:B7"/>
    <mergeCell ref="A8:B8"/>
    <mergeCell ref="A9:B9"/>
    <mergeCell ref="A11:B11"/>
    <mergeCell ref="A10:B1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WV63"/>
  <sheetViews>
    <sheetView showGridLines="0" topLeftCell="C1" zoomScale="70" zoomScaleNormal="70" workbookViewId="0">
      <selection activeCell="N6" sqref="N6"/>
    </sheetView>
  </sheetViews>
  <sheetFormatPr defaultColWidth="8.42578125" defaultRowHeight="20.25" x14ac:dyDescent="0.25"/>
  <cols>
    <col min="1" max="1" width="3.42578125" style="39" customWidth="1"/>
    <col min="2" max="2" width="50.140625" style="39" customWidth="1"/>
    <col min="3" max="3" width="50" style="39" customWidth="1"/>
    <col min="4" max="4" width="36.7109375" style="123" customWidth="1"/>
    <col min="5" max="5" width="16.42578125" style="123" customWidth="1"/>
    <col min="6" max="6" width="16.7109375" style="40" customWidth="1"/>
    <col min="7" max="7" width="10.42578125" style="39" customWidth="1"/>
    <col min="8" max="8" width="20.28515625" style="39" bestFit="1" customWidth="1"/>
    <col min="9" max="9" width="8.42578125" style="39" customWidth="1"/>
    <col min="10" max="10" width="20.28515625" style="80" bestFit="1" customWidth="1"/>
    <col min="11" max="11" width="19.7109375" style="80" bestFit="1" customWidth="1"/>
    <col min="12" max="12" width="6.42578125" style="78" customWidth="1"/>
    <col min="13" max="13" width="17.85546875" style="86" customWidth="1"/>
    <col min="14" max="16384" width="8.42578125" style="39"/>
  </cols>
  <sheetData>
    <row r="1" spans="1:620" s="4" customFormat="1" ht="21" x14ac:dyDescent="0.25">
      <c r="A1" s="32" t="s">
        <v>173</v>
      </c>
      <c r="B1" s="33"/>
      <c r="C1" s="33"/>
      <c r="D1" s="118"/>
      <c r="E1" s="118"/>
      <c r="F1" s="50"/>
      <c r="G1" s="50"/>
      <c r="H1" s="50"/>
      <c r="I1" s="34"/>
      <c r="J1" s="77"/>
      <c r="K1" s="94"/>
      <c r="L1" s="78"/>
      <c r="M1" s="82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</row>
    <row r="2" spans="1:620" s="4" customFormat="1" ht="21" x14ac:dyDescent="0.25">
      <c r="A2" s="32"/>
      <c r="B2" s="51"/>
      <c r="C2" s="52"/>
      <c r="D2" s="118"/>
      <c r="E2" s="118"/>
      <c r="F2" s="50"/>
      <c r="G2" s="50"/>
      <c r="H2" s="50"/>
      <c r="I2" s="34"/>
      <c r="J2" s="77"/>
      <c r="K2" s="94"/>
      <c r="L2" s="78"/>
      <c r="M2" s="82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</row>
    <row r="3" spans="1:620" s="4" customFormat="1" ht="21" x14ac:dyDescent="0.25">
      <c r="A3" s="32"/>
      <c r="B3" s="33"/>
      <c r="C3" s="33"/>
      <c r="D3" s="118"/>
      <c r="E3" s="118"/>
      <c r="F3" s="50"/>
      <c r="G3" s="50"/>
      <c r="H3" s="50"/>
      <c r="I3" s="34"/>
      <c r="J3" s="77"/>
      <c r="K3" s="94"/>
      <c r="L3" s="78"/>
      <c r="M3" s="82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</row>
    <row r="4" spans="1:620" s="5" customFormat="1" ht="81.599999999999994" customHeight="1" x14ac:dyDescent="0.25">
      <c r="A4" s="36" t="s">
        <v>0</v>
      </c>
      <c r="B4" s="53" t="s">
        <v>32</v>
      </c>
      <c r="C4" s="53" t="s">
        <v>1</v>
      </c>
      <c r="D4" s="119" t="s">
        <v>2</v>
      </c>
      <c r="E4" s="124" t="s">
        <v>27</v>
      </c>
      <c r="F4" s="55" t="s">
        <v>139</v>
      </c>
      <c r="G4" s="55" t="s">
        <v>118</v>
      </c>
      <c r="H4" s="55" t="s">
        <v>124</v>
      </c>
      <c r="I4" s="34"/>
      <c r="J4" s="92" t="s">
        <v>125</v>
      </c>
      <c r="K4" s="92" t="s">
        <v>126</v>
      </c>
      <c r="L4" s="78"/>
      <c r="M4" s="83" t="s">
        <v>123</v>
      </c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</row>
    <row r="5" spans="1:620" s="6" customFormat="1" ht="54" customHeight="1" x14ac:dyDescent="0.25">
      <c r="A5" s="15">
        <v>1</v>
      </c>
      <c r="B5" s="56">
        <v>2</v>
      </c>
      <c r="C5" s="56">
        <v>3</v>
      </c>
      <c r="D5" s="120">
        <v>4</v>
      </c>
      <c r="E5" s="120">
        <v>5</v>
      </c>
      <c r="F5" s="56">
        <v>6</v>
      </c>
      <c r="G5" s="56">
        <v>7</v>
      </c>
      <c r="H5" s="56">
        <v>8</v>
      </c>
      <c r="I5" s="34"/>
      <c r="J5" s="93">
        <v>9</v>
      </c>
      <c r="K5" s="93">
        <v>10</v>
      </c>
      <c r="L5" s="78"/>
      <c r="M5" s="84">
        <v>11</v>
      </c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</row>
    <row r="6" spans="1:620" s="35" customFormat="1" x14ac:dyDescent="0.25">
      <c r="A6" s="131">
        <v>1</v>
      </c>
      <c r="B6" s="75"/>
      <c r="C6" s="76"/>
      <c r="D6" s="121"/>
      <c r="E6" s="125"/>
      <c r="F6" s="57"/>
      <c r="G6" s="58"/>
      <c r="H6" s="139">
        <f>F6*G6</f>
        <v>0</v>
      </c>
      <c r="I6" s="34"/>
      <c r="J6" s="141"/>
      <c r="K6" s="141"/>
      <c r="L6" s="79"/>
      <c r="M6" s="85">
        <f t="shared" ref="M6:M57" si="0">SUM(J6+K6)-H6</f>
        <v>0</v>
      </c>
    </row>
    <row r="7" spans="1:620" s="35" customFormat="1" x14ac:dyDescent="0.25">
      <c r="A7" s="131">
        <v>2</v>
      </c>
      <c r="B7" s="75"/>
      <c r="C7" s="60"/>
      <c r="D7" s="121"/>
      <c r="E7" s="61"/>
      <c r="F7" s="57"/>
      <c r="G7" s="58"/>
      <c r="H7" s="139">
        <f t="shared" ref="H7:H56" si="1">F7*G7</f>
        <v>0</v>
      </c>
      <c r="I7" s="34"/>
      <c r="J7" s="141"/>
      <c r="K7" s="141"/>
      <c r="L7" s="79"/>
      <c r="M7" s="85">
        <f t="shared" si="0"/>
        <v>0</v>
      </c>
    </row>
    <row r="8" spans="1:620" s="35" customFormat="1" x14ac:dyDescent="0.25">
      <c r="A8" s="131">
        <v>3</v>
      </c>
      <c r="B8" s="75"/>
      <c r="C8" s="60"/>
      <c r="D8" s="121"/>
      <c r="E8" s="61"/>
      <c r="F8" s="57"/>
      <c r="G8" s="58"/>
      <c r="H8" s="139">
        <f t="shared" si="1"/>
        <v>0</v>
      </c>
      <c r="I8" s="34"/>
      <c r="J8" s="141"/>
      <c r="K8" s="141"/>
      <c r="L8" s="79"/>
      <c r="M8" s="85">
        <f t="shared" si="0"/>
        <v>0</v>
      </c>
    </row>
    <row r="9" spans="1:620" s="35" customFormat="1" x14ac:dyDescent="0.25">
      <c r="A9" s="131">
        <v>4</v>
      </c>
      <c r="B9" s="60"/>
      <c r="C9" s="76"/>
      <c r="D9" s="121"/>
      <c r="E9" s="61"/>
      <c r="F9" s="57"/>
      <c r="G9" s="58"/>
      <c r="H9" s="139">
        <f t="shared" si="1"/>
        <v>0</v>
      </c>
      <c r="I9" s="34"/>
      <c r="J9" s="141"/>
      <c r="K9" s="141"/>
      <c r="L9" s="79"/>
      <c r="M9" s="85">
        <f t="shared" si="0"/>
        <v>0</v>
      </c>
    </row>
    <row r="10" spans="1:620" s="35" customFormat="1" x14ac:dyDescent="0.25">
      <c r="A10" s="131">
        <v>5</v>
      </c>
      <c r="B10" s="60"/>
      <c r="C10" s="60"/>
      <c r="D10" s="121"/>
      <c r="E10" s="61"/>
      <c r="F10" s="57"/>
      <c r="G10" s="58"/>
      <c r="H10" s="139">
        <f t="shared" si="1"/>
        <v>0</v>
      </c>
      <c r="I10" s="34"/>
      <c r="J10" s="141"/>
      <c r="K10" s="141"/>
      <c r="L10" s="79"/>
      <c r="M10" s="85">
        <f t="shared" si="0"/>
        <v>0</v>
      </c>
    </row>
    <row r="11" spans="1:620" s="35" customFormat="1" x14ac:dyDescent="0.25">
      <c r="A11" s="131">
        <v>6</v>
      </c>
      <c r="B11" s="60"/>
      <c r="C11" s="60"/>
      <c r="D11" s="121"/>
      <c r="E11" s="61"/>
      <c r="F11" s="57"/>
      <c r="G11" s="58"/>
      <c r="H11" s="139">
        <f t="shared" si="1"/>
        <v>0</v>
      </c>
      <c r="I11" s="34"/>
      <c r="J11" s="141"/>
      <c r="K11" s="141"/>
      <c r="L11" s="79"/>
      <c r="M11" s="85">
        <f t="shared" si="0"/>
        <v>0</v>
      </c>
    </row>
    <row r="12" spans="1:620" s="35" customFormat="1" x14ac:dyDescent="0.25">
      <c r="A12" s="131">
        <v>7</v>
      </c>
      <c r="B12" s="75"/>
      <c r="C12" s="76"/>
      <c r="D12" s="121"/>
      <c r="E12" s="61"/>
      <c r="F12" s="57"/>
      <c r="G12" s="58"/>
      <c r="H12" s="139">
        <f t="shared" si="1"/>
        <v>0</v>
      </c>
      <c r="I12" s="34"/>
      <c r="J12" s="141"/>
      <c r="K12" s="141"/>
      <c r="L12" s="79"/>
      <c r="M12" s="85">
        <f t="shared" si="0"/>
        <v>0</v>
      </c>
    </row>
    <row r="13" spans="1:620" s="35" customFormat="1" x14ac:dyDescent="0.25">
      <c r="A13" s="131">
        <v>8</v>
      </c>
      <c r="B13" s="60"/>
      <c r="C13" s="60"/>
      <c r="D13" s="121"/>
      <c r="E13" s="61"/>
      <c r="F13" s="57"/>
      <c r="G13" s="58"/>
      <c r="H13" s="139">
        <f t="shared" si="1"/>
        <v>0</v>
      </c>
      <c r="I13" s="34"/>
      <c r="J13" s="141"/>
      <c r="K13" s="141"/>
      <c r="L13" s="79"/>
      <c r="M13" s="85">
        <f t="shared" si="0"/>
        <v>0</v>
      </c>
    </row>
    <row r="14" spans="1:620" s="35" customFormat="1" x14ac:dyDescent="0.25">
      <c r="A14" s="131">
        <v>9</v>
      </c>
      <c r="B14" s="60"/>
      <c r="C14" s="60"/>
      <c r="D14" s="121"/>
      <c r="E14" s="61"/>
      <c r="F14" s="57"/>
      <c r="G14" s="58"/>
      <c r="H14" s="139">
        <f t="shared" si="1"/>
        <v>0</v>
      </c>
      <c r="I14" s="34"/>
      <c r="J14" s="141"/>
      <c r="K14" s="141"/>
      <c r="L14" s="79"/>
      <c r="M14" s="85">
        <f t="shared" si="0"/>
        <v>0</v>
      </c>
    </row>
    <row r="15" spans="1:620" s="35" customFormat="1" x14ac:dyDescent="0.25">
      <c r="A15" s="131">
        <v>10</v>
      </c>
      <c r="B15" s="60"/>
      <c r="C15" s="59"/>
      <c r="D15" s="121"/>
      <c r="E15" s="61"/>
      <c r="F15" s="57"/>
      <c r="G15" s="58"/>
      <c r="H15" s="139">
        <f t="shared" si="1"/>
        <v>0</v>
      </c>
      <c r="I15" s="34"/>
      <c r="J15" s="141"/>
      <c r="K15" s="141"/>
      <c r="L15" s="79"/>
      <c r="M15" s="85">
        <f t="shared" si="0"/>
        <v>0</v>
      </c>
    </row>
    <row r="16" spans="1:620" s="35" customFormat="1" x14ac:dyDescent="0.25">
      <c r="A16" s="131">
        <v>11</v>
      </c>
      <c r="B16" s="60"/>
      <c r="C16" s="62"/>
      <c r="D16" s="121"/>
      <c r="E16" s="61"/>
      <c r="F16" s="58"/>
      <c r="G16" s="58"/>
      <c r="H16" s="139">
        <f t="shared" si="1"/>
        <v>0</v>
      </c>
      <c r="I16" s="34"/>
      <c r="J16" s="141"/>
      <c r="K16" s="141"/>
      <c r="L16" s="79"/>
      <c r="M16" s="85">
        <f t="shared" si="0"/>
        <v>0</v>
      </c>
    </row>
    <row r="17" spans="1:13" s="35" customFormat="1" x14ac:dyDescent="0.25">
      <c r="A17" s="131">
        <v>12</v>
      </c>
      <c r="B17" s="60"/>
      <c r="C17" s="62"/>
      <c r="D17" s="121"/>
      <c r="E17" s="61"/>
      <c r="F17" s="58"/>
      <c r="G17" s="58"/>
      <c r="H17" s="139">
        <f t="shared" si="1"/>
        <v>0</v>
      </c>
      <c r="I17" s="34"/>
      <c r="J17" s="141"/>
      <c r="K17" s="141"/>
      <c r="L17" s="79"/>
      <c r="M17" s="85">
        <f t="shared" si="0"/>
        <v>0</v>
      </c>
    </row>
    <row r="18" spans="1:13" s="35" customFormat="1" x14ac:dyDescent="0.25">
      <c r="A18" s="131">
        <v>13</v>
      </c>
      <c r="B18" s="60"/>
      <c r="C18" s="62"/>
      <c r="D18" s="121"/>
      <c r="E18" s="61"/>
      <c r="F18" s="58"/>
      <c r="G18" s="58"/>
      <c r="H18" s="139">
        <f t="shared" si="1"/>
        <v>0</v>
      </c>
      <c r="I18" s="34"/>
      <c r="J18" s="141"/>
      <c r="K18" s="141"/>
      <c r="L18" s="79"/>
      <c r="M18" s="85">
        <f t="shared" si="0"/>
        <v>0</v>
      </c>
    </row>
    <row r="19" spans="1:13" s="35" customFormat="1" x14ac:dyDescent="0.25">
      <c r="A19" s="131">
        <v>14</v>
      </c>
      <c r="B19" s="60"/>
      <c r="C19" s="62"/>
      <c r="D19" s="121"/>
      <c r="E19" s="61"/>
      <c r="F19" s="58"/>
      <c r="G19" s="58"/>
      <c r="H19" s="139">
        <f t="shared" si="1"/>
        <v>0</v>
      </c>
      <c r="I19" s="34"/>
      <c r="J19" s="141"/>
      <c r="K19" s="141"/>
      <c r="L19" s="79"/>
      <c r="M19" s="85">
        <f t="shared" si="0"/>
        <v>0</v>
      </c>
    </row>
    <row r="20" spans="1:13" s="35" customFormat="1" x14ac:dyDescent="0.25">
      <c r="A20" s="131">
        <v>15</v>
      </c>
      <c r="B20" s="59"/>
      <c r="C20" s="62"/>
      <c r="D20" s="121"/>
      <c r="E20" s="61"/>
      <c r="F20" s="58"/>
      <c r="G20" s="58"/>
      <c r="H20" s="139">
        <f t="shared" si="1"/>
        <v>0</v>
      </c>
      <c r="I20" s="34"/>
      <c r="J20" s="141"/>
      <c r="K20" s="141"/>
      <c r="L20" s="79"/>
      <c r="M20" s="85">
        <f t="shared" si="0"/>
        <v>0</v>
      </c>
    </row>
    <row r="21" spans="1:13" s="35" customFormat="1" x14ac:dyDescent="0.25">
      <c r="A21" s="131">
        <v>16</v>
      </c>
      <c r="B21" s="59"/>
      <c r="C21" s="62"/>
      <c r="D21" s="121"/>
      <c r="E21" s="61"/>
      <c r="F21" s="58"/>
      <c r="G21" s="58"/>
      <c r="H21" s="139">
        <f t="shared" si="1"/>
        <v>0</v>
      </c>
      <c r="I21" s="34"/>
      <c r="J21" s="141"/>
      <c r="K21" s="141"/>
      <c r="L21" s="79"/>
      <c r="M21" s="85">
        <f t="shared" si="0"/>
        <v>0</v>
      </c>
    </row>
    <row r="22" spans="1:13" s="35" customFormat="1" x14ac:dyDescent="0.25">
      <c r="A22" s="131">
        <v>17</v>
      </c>
      <c r="B22" s="59"/>
      <c r="C22" s="62"/>
      <c r="D22" s="121"/>
      <c r="E22" s="61"/>
      <c r="F22" s="58"/>
      <c r="G22" s="58"/>
      <c r="H22" s="139">
        <f t="shared" si="1"/>
        <v>0</v>
      </c>
      <c r="I22" s="34"/>
      <c r="J22" s="141"/>
      <c r="K22" s="141"/>
      <c r="L22" s="79"/>
      <c r="M22" s="85">
        <f t="shared" si="0"/>
        <v>0</v>
      </c>
    </row>
    <row r="23" spans="1:13" s="35" customFormat="1" x14ac:dyDescent="0.25">
      <c r="A23" s="131">
        <v>18</v>
      </c>
      <c r="B23" s="59"/>
      <c r="C23" s="62"/>
      <c r="D23" s="121"/>
      <c r="E23" s="61"/>
      <c r="F23" s="58"/>
      <c r="G23" s="58"/>
      <c r="H23" s="139">
        <f t="shared" si="1"/>
        <v>0</v>
      </c>
      <c r="I23" s="34"/>
      <c r="J23" s="141"/>
      <c r="K23" s="141"/>
      <c r="L23" s="79"/>
      <c r="M23" s="85">
        <f t="shared" si="0"/>
        <v>0</v>
      </c>
    </row>
    <row r="24" spans="1:13" s="35" customFormat="1" x14ac:dyDescent="0.25">
      <c r="A24" s="131">
        <v>19</v>
      </c>
      <c r="B24" s="59"/>
      <c r="C24" s="62"/>
      <c r="D24" s="121"/>
      <c r="E24" s="61"/>
      <c r="F24" s="58"/>
      <c r="G24" s="58"/>
      <c r="H24" s="139">
        <f t="shared" si="1"/>
        <v>0</v>
      </c>
      <c r="I24" s="34"/>
      <c r="J24" s="141"/>
      <c r="K24" s="141"/>
      <c r="L24" s="79"/>
      <c r="M24" s="85">
        <f t="shared" si="0"/>
        <v>0</v>
      </c>
    </row>
    <row r="25" spans="1:13" s="35" customFormat="1" x14ac:dyDescent="0.25">
      <c r="A25" s="131">
        <v>20</v>
      </c>
      <c r="B25" s="59"/>
      <c r="C25" s="62"/>
      <c r="D25" s="121"/>
      <c r="E25" s="61"/>
      <c r="F25" s="58"/>
      <c r="G25" s="58"/>
      <c r="H25" s="139">
        <f t="shared" si="1"/>
        <v>0</v>
      </c>
      <c r="I25" s="34"/>
      <c r="J25" s="141"/>
      <c r="K25" s="141"/>
      <c r="L25" s="79"/>
      <c r="M25" s="85">
        <f t="shared" si="0"/>
        <v>0</v>
      </c>
    </row>
    <row r="26" spans="1:13" s="35" customFormat="1" x14ac:dyDescent="0.25">
      <c r="A26" s="131">
        <v>21</v>
      </c>
      <c r="B26" s="59"/>
      <c r="C26" s="62"/>
      <c r="D26" s="121"/>
      <c r="E26" s="61"/>
      <c r="F26" s="58"/>
      <c r="G26" s="58"/>
      <c r="H26" s="139">
        <f t="shared" si="1"/>
        <v>0</v>
      </c>
      <c r="I26" s="34"/>
      <c r="J26" s="141"/>
      <c r="K26" s="141"/>
      <c r="L26" s="79"/>
      <c r="M26" s="85">
        <f t="shared" si="0"/>
        <v>0</v>
      </c>
    </row>
    <row r="27" spans="1:13" s="35" customFormat="1" x14ac:dyDescent="0.25">
      <c r="A27" s="131">
        <v>22</v>
      </c>
      <c r="B27" s="59"/>
      <c r="C27" s="62"/>
      <c r="D27" s="121"/>
      <c r="E27" s="61"/>
      <c r="F27" s="58"/>
      <c r="G27" s="58"/>
      <c r="H27" s="139">
        <f t="shared" si="1"/>
        <v>0</v>
      </c>
      <c r="I27" s="34"/>
      <c r="J27" s="141"/>
      <c r="K27" s="141"/>
      <c r="L27" s="79"/>
      <c r="M27" s="85">
        <f t="shared" si="0"/>
        <v>0</v>
      </c>
    </row>
    <row r="28" spans="1:13" s="35" customFormat="1" x14ac:dyDescent="0.25">
      <c r="A28" s="131">
        <v>23</v>
      </c>
      <c r="B28" s="128"/>
      <c r="C28" s="62"/>
      <c r="D28" s="121"/>
      <c r="E28" s="61"/>
      <c r="F28" s="58"/>
      <c r="G28" s="58"/>
      <c r="H28" s="139">
        <f t="shared" si="1"/>
        <v>0</v>
      </c>
      <c r="I28" s="34"/>
      <c r="J28" s="141"/>
      <c r="K28" s="141"/>
      <c r="L28" s="79"/>
      <c r="M28" s="85">
        <f t="shared" si="0"/>
        <v>0</v>
      </c>
    </row>
    <row r="29" spans="1:13" s="35" customFormat="1" x14ac:dyDescent="0.25">
      <c r="A29" s="131">
        <v>24</v>
      </c>
      <c r="B29" s="59"/>
      <c r="C29" s="62"/>
      <c r="D29" s="121"/>
      <c r="E29" s="61"/>
      <c r="F29" s="58"/>
      <c r="G29" s="58"/>
      <c r="H29" s="139">
        <f t="shared" si="1"/>
        <v>0</v>
      </c>
      <c r="I29" s="34"/>
      <c r="J29" s="141"/>
      <c r="K29" s="141"/>
      <c r="L29" s="79"/>
      <c r="M29" s="85">
        <f t="shared" si="0"/>
        <v>0</v>
      </c>
    </row>
    <row r="30" spans="1:13" s="35" customFormat="1" x14ac:dyDescent="0.25">
      <c r="A30" s="131">
        <v>25</v>
      </c>
      <c r="B30" s="59"/>
      <c r="C30" s="62"/>
      <c r="D30" s="121"/>
      <c r="E30" s="61"/>
      <c r="F30" s="58"/>
      <c r="G30" s="58"/>
      <c r="H30" s="139">
        <f t="shared" si="1"/>
        <v>0</v>
      </c>
      <c r="I30" s="34"/>
      <c r="J30" s="141"/>
      <c r="K30" s="141"/>
      <c r="L30" s="79"/>
      <c r="M30" s="85">
        <f t="shared" si="0"/>
        <v>0</v>
      </c>
    </row>
    <row r="31" spans="1:13" s="35" customFormat="1" x14ac:dyDescent="0.25">
      <c r="A31" s="131">
        <v>26</v>
      </c>
      <c r="B31" s="59"/>
      <c r="C31" s="62"/>
      <c r="D31" s="121"/>
      <c r="E31" s="61"/>
      <c r="F31" s="58"/>
      <c r="G31" s="58"/>
      <c r="H31" s="139">
        <f t="shared" si="1"/>
        <v>0</v>
      </c>
      <c r="I31" s="34"/>
      <c r="J31" s="141"/>
      <c r="K31" s="141"/>
      <c r="L31" s="79"/>
      <c r="M31" s="85">
        <f t="shared" si="0"/>
        <v>0</v>
      </c>
    </row>
    <row r="32" spans="1:13" s="35" customFormat="1" x14ac:dyDescent="0.25">
      <c r="A32" s="131">
        <v>27</v>
      </c>
      <c r="B32" s="59"/>
      <c r="C32" s="62"/>
      <c r="D32" s="121"/>
      <c r="E32" s="61"/>
      <c r="F32" s="58"/>
      <c r="G32" s="58"/>
      <c r="H32" s="139">
        <f t="shared" si="1"/>
        <v>0</v>
      </c>
      <c r="I32" s="34"/>
      <c r="J32" s="141"/>
      <c r="K32" s="141"/>
      <c r="L32" s="79"/>
      <c r="M32" s="85">
        <f t="shared" si="0"/>
        <v>0</v>
      </c>
    </row>
    <row r="33" spans="1:13" s="35" customFormat="1" x14ac:dyDescent="0.25">
      <c r="A33" s="131">
        <v>28</v>
      </c>
      <c r="B33" s="59"/>
      <c r="C33" s="62"/>
      <c r="D33" s="121"/>
      <c r="E33" s="61"/>
      <c r="F33" s="58"/>
      <c r="G33" s="58"/>
      <c r="H33" s="139">
        <f t="shared" si="1"/>
        <v>0</v>
      </c>
      <c r="I33" s="34"/>
      <c r="J33" s="141"/>
      <c r="K33" s="141"/>
      <c r="L33" s="79"/>
      <c r="M33" s="85">
        <f t="shared" si="0"/>
        <v>0</v>
      </c>
    </row>
    <row r="34" spans="1:13" s="35" customFormat="1" x14ac:dyDescent="0.25">
      <c r="A34" s="131">
        <v>29</v>
      </c>
      <c r="B34" s="59"/>
      <c r="C34" s="62"/>
      <c r="D34" s="121"/>
      <c r="E34" s="61"/>
      <c r="F34" s="58"/>
      <c r="G34" s="58"/>
      <c r="H34" s="139">
        <f t="shared" si="1"/>
        <v>0</v>
      </c>
      <c r="I34" s="39"/>
      <c r="J34" s="141"/>
      <c r="K34" s="141"/>
      <c r="L34" s="79"/>
      <c r="M34" s="85">
        <f t="shared" si="0"/>
        <v>0</v>
      </c>
    </row>
    <row r="35" spans="1:13" s="35" customFormat="1" x14ac:dyDescent="0.25">
      <c r="A35" s="131">
        <v>30</v>
      </c>
      <c r="B35" s="59"/>
      <c r="C35" s="62"/>
      <c r="D35" s="121"/>
      <c r="E35" s="61"/>
      <c r="F35" s="58"/>
      <c r="G35" s="58"/>
      <c r="H35" s="139">
        <f t="shared" si="1"/>
        <v>0</v>
      </c>
      <c r="I35" s="39"/>
      <c r="J35" s="141"/>
      <c r="K35" s="141"/>
      <c r="L35" s="79"/>
      <c r="M35" s="85">
        <f t="shared" si="0"/>
        <v>0</v>
      </c>
    </row>
    <row r="36" spans="1:13" s="35" customFormat="1" x14ac:dyDescent="0.25">
      <c r="A36" s="131">
        <f>A35+1</f>
        <v>31</v>
      </c>
      <c r="B36" s="59"/>
      <c r="C36" s="62"/>
      <c r="D36" s="121"/>
      <c r="E36" s="61"/>
      <c r="F36" s="58"/>
      <c r="G36" s="58"/>
      <c r="H36" s="139">
        <f t="shared" si="1"/>
        <v>0</v>
      </c>
      <c r="I36" s="39"/>
      <c r="J36" s="141"/>
      <c r="K36" s="141"/>
      <c r="L36" s="79"/>
      <c r="M36" s="85">
        <f t="shared" si="0"/>
        <v>0</v>
      </c>
    </row>
    <row r="37" spans="1:13" s="35" customFormat="1" x14ac:dyDescent="0.25">
      <c r="A37" s="131">
        <f t="shared" ref="A37:A56" si="2">A36+1</f>
        <v>32</v>
      </c>
      <c r="B37" s="59"/>
      <c r="C37" s="62"/>
      <c r="D37" s="121"/>
      <c r="E37" s="61"/>
      <c r="F37" s="58"/>
      <c r="G37" s="58"/>
      <c r="H37" s="139">
        <f t="shared" si="1"/>
        <v>0</v>
      </c>
      <c r="I37" s="39"/>
      <c r="J37" s="141"/>
      <c r="K37" s="141"/>
      <c r="L37" s="79"/>
      <c r="M37" s="85">
        <f t="shared" si="0"/>
        <v>0</v>
      </c>
    </row>
    <row r="38" spans="1:13" s="35" customFormat="1" x14ac:dyDescent="0.25">
      <c r="A38" s="131">
        <f t="shared" si="2"/>
        <v>33</v>
      </c>
      <c r="B38" s="59"/>
      <c r="C38" s="62"/>
      <c r="D38" s="121"/>
      <c r="E38" s="61"/>
      <c r="F38" s="58"/>
      <c r="G38" s="58"/>
      <c r="H38" s="139">
        <f t="shared" si="1"/>
        <v>0</v>
      </c>
      <c r="I38" s="39"/>
      <c r="J38" s="141"/>
      <c r="K38" s="141"/>
      <c r="L38" s="79"/>
      <c r="M38" s="85">
        <f t="shared" si="0"/>
        <v>0</v>
      </c>
    </row>
    <row r="39" spans="1:13" s="35" customFormat="1" x14ac:dyDescent="0.25">
      <c r="A39" s="131">
        <f t="shared" si="2"/>
        <v>34</v>
      </c>
      <c r="B39" s="59"/>
      <c r="C39" s="62"/>
      <c r="D39" s="121"/>
      <c r="E39" s="61"/>
      <c r="F39" s="58"/>
      <c r="G39" s="58"/>
      <c r="H39" s="139">
        <f t="shared" si="1"/>
        <v>0</v>
      </c>
      <c r="I39" s="39"/>
      <c r="J39" s="141"/>
      <c r="K39" s="141"/>
      <c r="L39" s="79"/>
      <c r="M39" s="85">
        <f t="shared" si="0"/>
        <v>0</v>
      </c>
    </row>
    <row r="40" spans="1:13" s="35" customFormat="1" x14ac:dyDescent="0.25">
      <c r="A40" s="131">
        <f t="shared" si="2"/>
        <v>35</v>
      </c>
      <c r="B40" s="59"/>
      <c r="C40" s="62"/>
      <c r="D40" s="121"/>
      <c r="E40" s="61"/>
      <c r="F40" s="58"/>
      <c r="G40" s="58"/>
      <c r="H40" s="139">
        <f t="shared" si="1"/>
        <v>0</v>
      </c>
      <c r="I40" s="39"/>
      <c r="J40" s="141"/>
      <c r="K40" s="141"/>
      <c r="L40" s="79"/>
      <c r="M40" s="85">
        <f t="shared" si="0"/>
        <v>0</v>
      </c>
    </row>
    <row r="41" spans="1:13" s="35" customFormat="1" x14ac:dyDescent="0.25">
      <c r="A41" s="131">
        <f t="shared" si="2"/>
        <v>36</v>
      </c>
      <c r="B41" s="59"/>
      <c r="C41" s="62"/>
      <c r="D41" s="121"/>
      <c r="E41" s="61"/>
      <c r="F41" s="58"/>
      <c r="G41" s="58"/>
      <c r="H41" s="139">
        <f t="shared" si="1"/>
        <v>0</v>
      </c>
      <c r="I41" s="39"/>
      <c r="J41" s="141"/>
      <c r="K41" s="141"/>
      <c r="L41" s="79"/>
      <c r="M41" s="85">
        <f t="shared" si="0"/>
        <v>0</v>
      </c>
    </row>
    <row r="42" spans="1:13" s="35" customFormat="1" x14ac:dyDescent="0.25">
      <c r="A42" s="131">
        <f t="shared" si="2"/>
        <v>37</v>
      </c>
      <c r="B42" s="59"/>
      <c r="C42" s="62"/>
      <c r="D42" s="121"/>
      <c r="E42" s="61"/>
      <c r="F42" s="58"/>
      <c r="G42" s="58"/>
      <c r="H42" s="139">
        <f t="shared" si="1"/>
        <v>0</v>
      </c>
      <c r="I42" s="39"/>
      <c r="J42" s="141"/>
      <c r="K42" s="141"/>
      <c r="L42" s="79"/>
      <c r="M42" s="85">
        <f t="shared" si="0"/>
        <v>0</v>
      </c>
    </row>
    <row r="43" spans="1:13" s="35" customFormat="1" x14ac:dyDescent="0.25">
      <c r="A43" s="131">
        <f t="shared" si="2"/>
        <v>38</v>
      </c>
      <c r="B43" s="59"/>
      <c r="C43" s="62"/>
      <c r="D43" s="121"/>
      <c r="E43" s="61"/>
      <c r="F43" s="58"/>
      <c r="G43" s="58"/>
      <c r="H43" s="139">
        <f t="shared" si="1"/>
        <v>0</v>
      </c>
      <c r="I43" s="39"/>
      <c r="J43" s="141"/>
      <c r="K43" s="141"/>
      <c r="L43" s="79"/>
      <c r="M43" s="85">
        <f t="shared" si="0"/>
        <v>0</v>
      </c>
    </row>
    <row r="44" spans="1:13" s="35" customFormat="1" x14ac:dyDescent="0.25">
      <c r="A44" s="131">
        <f t="shared" si="2"/>
        <v>39</v>
      </c>
      <c r="B44" s="59"/>
      <c r="C44" s="62"/>
      <c r="D44" s="121"/>
      <c r="E44" s="61"/>
      <c r="F44" s="58"/>
      <c r="G44" s="58"/>
      <c r="H44" s="139">
        <f t="shared" si="1"/>
        <v>0</v>
      </c>
      <c r="I44" s="39"/>
      <c r="J44" s="141"/>
      <c r="K44" s="141"/>
      <c r="L44" s="79"/>
      <c r="M44" s="85">
        <f t="shared" si="0"/>
        <v>0</v>
      </c>
    </row>
    <row r="45" spans="1:13" s="35" customFormat="1" x14ac:dyDescent="0.25">
      <c r="A45" s="131">
        <f t="shared" si="2"/>
        <v>40</v>
      </c>
      <c r="B45" s="59"/>
      <c r="C45" s="62"/>
      <c r="D45" s="121"/>
      <c r="E45" s="61"/>
      <c r="F45" s="58"/>
      <c r="G45" s="58"/>
      <c r="H45" s="139">
        <f t="shared" si="1"/>
        <v>0</v>
      </c>
      <c r="I45" s="39"/>
      <c r="J45" s="141"/>
      <c r="K45" s="141"/>
      <c r="L45" s="79"/>
      <c r="M45" s="85">
        <f t="shared" si="0"/>
        <v>0</v>
      </c>
    </row>
    <row r="46" spans="1:13" s="35" customFormat="1" x14ac:dyDescent="0.25">
      <c r="A46" s="131">
        <f t="shared" si="2"/>
        <v>41</v>
      </c>
      <c r="B46" s="59"/>
      <c r="C46" s="62"/>
      <c r="D46" s="121"/>
      <c r="E46" s="61"/>
      <c r="F46" s="58"/>
      <c r="G46" s="58"/>
      <c r="H46" s="139">
        <f t="shared" si="1"/>
        <v>0</v>
      </c>
      <c r="I46" s="39"/>
      <c r="J46" s="141"/>
      <c r="K46" s="141"/>
      <c r="L46" s="79"/>
      <c r="M46" s="85">
        <f t="shared" si="0"/>
        <v>0</v>
      </c>
    </row>
    <row r="47" spans="1:13" s="35" customFormat="1" x14ac:dyDescent="0.25">
      <c r="A47" s="131">
        <f t="shared" si="2"/>
        <v>42</v>
      </c>
      <c r="B47" s="59"/>
      <c r="C47" s="62"/>
      <c r="D47" s="121"/>
      <c r="E47" s="61"/>
      <c r="F47" s="58"/>
      <c r="G47" s="58"/>
      <c r="H47" s="139">
        <f t="shared" si="1"/>
        <v>0</v>
      </c>
      <c r="I47" s="39"/>
      <c r="J47" s="141"/>
      <c r="K47" s="141"/>
      <c r="L47" s="79"/>
      <c r="M47" s="85">
        <f t="shared" si="0"/>
        <v>0</v>
      </c>
    </row>
    <row r="48" spans="1:13" s="35" customFormat="1" x14ac:dyDescent="0.25">
      <c r="A48" s="131">
        <f t="shared" si="2"/>
        <v>43</v>
      </c>
      <c r="B48" s="59"/>
      <c r="C48" s="62"/>
      <c r="D48" s="121"/>
      <c r="E48" s="61"/>
      <c r="F48" s="58"/>
      <c r="G48" s="58"/>
      <c r="H48" s="139">
        <f t="shared" si="1"/>
        <v>0</v>
      </c>
      <c r="I48" s="39"/>
      <c r="J48" s="141"/>
      <c r="K48" s="141"/>
      <c r="L48" s="79"/>
      <c r="M48" s="85">
        <f t="shared" si="0"/>
        <v>0</v>
      </c>
    </row>
    <row r="49" spans="1:13" s="35" customFormat="1" x14ac:dyDescent="0.25">
      <c r="A49" s="131">
        <f t="shared" si="2"/>
        <v>44</v>
      </c>
      <c r="B49" s="59"/>
      <c r="C49" s="62"/>
      <c r="D49" s="121"/>
      <c r="E49" s="61"/>
      <c r="F49" s="58"/>
      <c r="G49" s="58"/>
      <c r="H49" s="139">
        <f t="shared" si="1"/>
        <v>0</v>
      </c>
      <c r="I49" s="39"/>
      <c r="J49" s="141"/>
      <c r="K49" s="141"/>
      <c r="L49" s="79"/>
      <c r="M49" s="85">
        <f t="shared" si="0"/>
        <v>0</v>
      </c>
    </row>
    <row r="50" spans="1:13" s="35" customFormat="1" x14ac:dyDescent="0.25">
      <c r="A50" s="131">
        <f t="shared" si="2"/>
        <v>45</v>
      </c>
      <c r="B50" s="59"/>
      <c r="C50" s="62"/>
      <c r="D50" s="121"/>
      <c r="E50" s="61"/>
      <c r="F50" s="58"/>
      <c r="G50" s="58"/>
      <c r="H50" s="139">
        <f t="shared" si="1"/>
        <v>0</v>
      </c>
      <c r="I50" s="39"/>
      <c r="J50" s="141"/>
      <c r="K50" s="141"/>
      <c r="L50" s="79"/>
      <c r="M50" s="85">
        <f t="shared" si="0"/>
        <v>0</v>
      </c>
    </row>
    <row r="51" spans="1:13" s="35" customFormat="1" x14ac:dyDescent="0.25">
      <c r="A51" s="131">
        <f t="shared" si="2"/>
        <v>46</v>
      </c>
      <c r="B51" s="59"/>
      <c r="C51" s="62"/>
      <c r="D51" s="121"/>
      <c r="E51" s="61"/>
      <c r="F51" s="58"/>
      <c r="G51" s="58"/>
      <c r="H51" s="139">
        <f t="shared" si="1"/>
        <v>0</v>
      </c>
      <c r="I51" s="39"/>
      <c r="J51" s="141"/>
      <c r="K51" s="141"/>
      <c r="L51" s="79"/>
      <c r="M51" s="85">
        <f t="shared" si="0"/>
        <v>0</v>
      </c>
    </row>
    <row r="52" spans="1:13" s="35" customFormat="1" x14ac:dyDescent="0.25">
      <c r="A52" s="131">
        <f t="shared" si="2"/>
        <v>47</v>
      </c>
      <c r="B52" s="59"/>
      <c r="C52" s="62"/>
      <c r="D52" s="121"/>
      <c r="E52" s="61"/>
      <c r="F52" s="58"/>
      <c r="G52" s="58"/>
      <c r="H52" s="139">
        <f t="shared" si="1"/>
        <v>0</v>
      </c>
      <c r="I52" s="39"/>
      <c r="J52" s="141"/>
      <c r="K52" s="141"/>
      <c r="L52" s="79"/>
      <c r="M52" s="85">
        <f t="shared" si="0"/>
        <v>0</v>
      </c>
    </row>
    <row r="53" spans="1:13" s="35" customFormat="1" x14ac:dyDescent="0.25">
      <c r="A53" s="131">
        <f t="shared" si="2"/>
        <v>48</v>
      </c>
      <c r="B53" s="59"/>
      <c r="C53" s="62"/>
      <c r="D53" s="121"/>
      <c r="E53" s="61"/>
      <c r="F53" s="58"/>
      <c r="G53" s="58"/>
      <c r="H53" s="139">
        <f t="shared" si="1"/>
        <v>0</v>
      </c>
      <c r="I53" s="39"/>
      <c r="J53" s="141"/>
      <c r="K53" s="141"/>
      <c r="L53" s="79"/>
      <c r="M53" s="85">
        <f t="shared" si="0"/>
        <v>0</v>
      </c>
    </row>
    <row r="54" spans="1:13" s="35" customFormat="1" x14ac:dyDescent="0.25">
      <c r="A54" s="131">
        <f t="shared" si="2"/>
        <v>49</v>
      </c>
      <c r="B54" s="59"/>
      <c r="C54" s="62"/>
      <c r="D54" s="121"/>
      <c r="E54" s="61"/>
      <c r="F54" s="58"/>
      <c r="G54" s="58"/>
      <c r="H54" s="139">
        <f t="shared" si="1"/>
        <v>0</v>
      </c>
      <c r="I54" s="39"/>
      <c r="J54" s="141"/>
      <c r="K54" s="141"/>
      <c r="L54" s="79"/>
      <c r="M54" s="85">
        <f t="shared" si="0"/>
        <v>0</v>
      </c>
    </row>
    <row r="55" spans="1:13" s="35" customFormat="1" x14ac:dyDescent="0.25">
      <c r="A55" s="131">
        <f t="shared" si="2"/>
        <v>50</v>
      </c>
      <c r="B55" s="59"/>
      <c r="C55" s="62"/>
      <c r="D55" s="121"/>
      <c r="E55" s="61"/>
      <c r="F55" s="58"/>
      <c r="G55" s="58"/>
      <c r="H55" s="139">
        <f t="shared" si="1"/>
        <v>0</v>
      </c>
      <c r="I55" s="39"/>
      <c r="J55" s="141"/>
      <c r="K55" s="141"/>
      <c r="L55" s="79"/>
      <c r="M55" s="85">
        <f t="shared" si="0"/>
        <v>0</v>
      </c>
    </row>
    <row r="56" spans="1:13" s="35" customFormat="1" x14ac:dyDescent="0.25">
      <c r="A56" s="131">
        <f t="shared" si="2"/>
        <v>51</v>
      </c>
      <c r="B56" s="59"/>
      <c r="C56" s="62"/>
      <c r="D56" s="121"/>
      <c r="E56" s="61"/>
      <c r="F56" s="58"/>
      <c r="G56" s="58"/>
      <c r="H56" s="139">
        <f t="shared" si="1"/>
        <v>0</v>
      </c>
      <c r="I56" s="39"/>
      <c r="J56" s="141"/>
      <c r="K56" s="141"/>
      <c r="L56" s="79"/>
      <c r="M56" s="85">
        <f t="shared" si="0"/>
        <v>0</v>
      </c>
    </row>
    <row r="57" spans="1:13" s="38" customFormat="1" x14ac:dyDescent="0.25">
      <c r="A57" s="37" t="s">
        <v>4</v>
      </c>
      <c r="B57" s="63"/>
      <c r="C57" s="63"/>
      <c r="D57" s="122"/>
      <c r="E57" s="122"/>
      <c r="F57" s="96"/>
      <c r="G57" s="96"/>
      <c r="H57" s="140">
        <f>SUM(H6:H56)</f>
        <v>0</v>
      </c>
      <c r="I57" s="39"/>
      <c r="J57" s="142">
        <f>SUM(J6:J56)</f>
        <v>0</v>
      </c>
      <c r="K57" s="142">
        <f>SUM(K6:K56)</f>
        <v>0</v>
      </c>
      <c r="L57" s="79"/>
      <c r="M57" s="81">
        <f t="shared" si="0"/>
        <v>0</v>
      </c>
    </row>
    <row r="62" spans="1:13" x14ac:dyDescent="0.25">
      <c r="G62" s="40"/>
    </row>
    <row r="63" spans="1:13" x14ac:dyDescent="0.25">
      <c r="G63" s="40"/>
    </row>
  </sheetData>
  <sheetProtection algorithmName="SHA-512" hashValue="WI1HCHuhVlr1aYCosyZkepshXvugtapTvgWWXMsoxBKCRA+MGWbeWZZ8PHvpl9bcHCYaJxIYZ81jeBco/Lu9ag==" saltValue="aTKNlJFOA0EsEwGPoHilMg==" spinCount="100000" sheet="1" objects="1" scenarios="1" formatColumns="0" formatRows="0"/>
  <dataConsolidate/>
  <conditionalFormatting sqref="M6:M56">
    <cfRule type="cellIs" dxfId="7" priority="3" operator="greaterThan">
      <formula>0.49</formula>
    </cfRule>
    <cfRule type="cellIs" dxfId="6" priority="4" operator="lessThan">
      <formula>-0.49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Lists!$D$4:$D$18</xm:f>
          </x14:formula1>
          <xm:sqref>E6:E56</xm:sqref>
        </x14:dataValidation>
        <x14:dataValidation type="list" allowBlank="1" showInputMessage="1" showErrorMessage="1">
          <x14:formula1>
            <xm:f>Lists!$B$6:$B$10</xm:f>
          </x14:formula1>
          <xm:sqref>D6:D56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WY87"/>
  <sheetViews>
    <sheetView showGridLines="0" zoomScale="70" zoomScaleNormal="70" zoomScalePageLayoutView="110" workbookViewId="0">
      <selection activeCell="J9" sqref="J9"/>
    </sheetView>
  </sheetViews>
  <sheetFormatPr defaultColWidth="8.42578125" defaultRowHeight="20.25" x14ac:dyDescent="0.25"/>
  <cols>
    <col min="1" max="1" width="5.42578125" style="39" customWidth="1"/>
    <col min="2" max="2" width="41.7109375" style="39" customWidth="1"/>
    <col min="3" max="3" width="40.7109375" style="39" customWidth="1"/>
    <col min="4" max="4" width="40.42578125" style="39" customWidth="1"/>
    <col min="5" max="5" width="16.42578125" style="39" customWidth="1"/>
    <col min="6" max="6" width="16.140625" style="40" customWidth="1"/>
    <col min="7" max="7" width="11.7109375" style="39" bestFit="1" customWidth="1"/>
    <col min="8" max="8" width="10.42578125" style="39" customWidth="1"/>
    <col min="9" max="9" width="22.5703125" style="39" customWidth="1"/>
    <col min="10" max="10" width="15.7109375" style="39" customWidth="1"/>
    <col min="11" max="11" width="19.7109375" style="39" bestFit="1" customWidth="1"/>
    <col min="12" max="12" width="20.140625" style="72" bestFit="1" customWidth="1"/>
    <col min="13" max="13" width="7.140625" style="72" customWidth="1"/>
    <col min="14" max="14" width="18.85546875" style="72" customWidth="1"/>
    <col min="15" max="15" width="13.5703125" style="72" bestFit="1" customWidth="1"/>
    <col min="16" max="17" width="8.42578125" style="72"/>
    <col min="18" max="16384" width="8.42578125" style="39"/>
  </cols>
  <sheetData>
    <row r="1" spans="1:623" s="4" customFormat="1" ht="21" x14ac:dyDescent="0.3">
      <c r="A1" s="156" t="s">
        <v>174</v>
      </c>
      <c r="B1" s="157"/>
      <c r="C1" s="157"/>
      <c r="D1" s="157"/>
      <c r="E1" s="157"/>
      <c r="F1" s="158"/>
      <c r="G1" s="158"/>
      <c r="H1" s="158"/>
      <c r="I1" s="158"/>
      <c r="J1" s="34"/>
      <c r="K1" s="34"/>
      <c r="L1" s="87"/>
      <c r="M1" s="87"/>
      <c r="N1" s="87"/>
      <c r="O1" s="87"/>
      <c r="P1" s="87"/>
      <c r="Q1" s="87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</row>
    <row r="2" spans="1:623" s="4" customFormat="1" ht="21" x14ac:dyDescent="0.3">
      <c r="A2" s="23"/>
      <c r="B2" s="33"/>
      <c r="C2" s="33"/>
      <c r="D2" s="33"/>
      <c r="E2" s="33"/>
      <c r="F2" s="50"/>
      <c r="G2" s="50"/>
      <c r="H2" s="50"/>
      <c r="I2" s="50"/>
      <c r="J2" s="34"/>
      <c r="K2" s="34"/>
      <c r="L2" s="87"/>
      <c r="M2" s="87"/>
      <c r="N2" s="87"/>
      <c r="O2" s="87"/>
      <c r="P2" s="87"/>
      <c r="Q2" s="87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</row>
    <row r="3" spans="1:623" s="4" customFormat="1" ht="21" x14ac:dyDescent="0.3">
      <c r="A3" s="23"/>
      <c r="B3" s="51"/>
      <c r="C3" s="52"/>
      <c r="D3" s="33"/>
      <c r="E3" s="33"/>
      <c r="F3" s="50"/>
      <c r="G3" s="50"/>
      <c r="H3" s="50"/>
      <c r="I3" s="50"/>
      <c r="J3" s="34"/>
      <c r="K3" s="34"/>
      <c r="L3" s="87"/>
      <c r="M3" s="87"/>
      <c r="N3" s="87"/>
      <c r="O3" s="87"/>
      <c r="P3" s="87"/>
      <c r="Q3" s="87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</row>
    <row r="4" spans="1:623" s="4" customFormat="1" ht="21" x14ac:dyDescent="0.3">
      <c r="A4" s="23"/>
      <c r="B4" s="51"/>
      <c r="C4" s="52"/>
      <c r="D4" s="33"/>
      <c r="E4" s="33"/>
      <c r="F4" s="50"/>
      <c r="G4" s="50"/>
      <c r="H4" s="50"/>
      <c r="I4" s="50"/>
      <c r="J4" s="34"/>
      <c r="K4" s="34"/>
      <c r="L4" s="87"/>
      <c r="M4" s="87"/>
      <c r="N4" s="87"/>
      <c r="O4" s="87"/>
      <c r="P4" s="87"/>
      <c r="Q4" s="87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</row>
    <row r="5" spans="1:623" customFormat="1" ht="21" x14ac:dyDescent="0.35">
      <c r="A5" s="64"/>
      <c r="B5" s="65"/>
      <c r="C5" s="65"/>
      <c r="D5" s="65"/>
      <c r="E5" s="65"/>
      <c r="F5" s="65"/>
      <c r="G5" s="65"/>
      <c r="H5" s="65"/>
      <c r="I5" s="65"/>
      <c r="L5" s="65"/>
      <c r="M5" s="65"/>
      <c r="N5" s="65"/>
      <c r="O5" s="65"/>
      <c r="P5" s="65"/>
      <c r="Q5" s="65"/>
    </row>
    <row r="6" spans="1:623" customFormat="1" ht="21" x14ac:dyDescent="0.35">
      <c r="A6" s="66" t="s">
        <v>30</v>
      </c>
      <c r="B6" s="65"/>
      <c r="C6" s="65"/>
      <c r="D6" s="65"/>
      <c r="E6" s="65"/>
      <c r="F6" s="65"/>
      <c r="G6" s="65"/>
      <c r="H6" s="65"/>
      <c r="I6" s="65"/>
      <c r="L6" s="65"/>
      <c r="M6" s="65"/>
      <c r="N6" s="65"/>
      <c r="O6" s="65"/>
      <c r="P6" s="65"/>
      <c r="Q6" s="65"/>
    </row>
    <row r="7" spans="1:623" s="5" customFormat="1" ht="60.75" x14ac:dyDescent="0.35">
      <c r="A7" s="53" t="s">
        <v>0</v>
      </c>
      <c r="B7" s="53" t="s">
        <v>33</v>
      </c>
      <c r="C7" s="53" t="s">
        <v>34</v>
      </c>
      <c r="D7" s="53" t="s">
        <v>2</v>
      </c>
      <c r="E7" s="54" t="s">
        <v>27</v>
      </c>
      <c r="F7" s="54" t="s">
        <v>139</v>
      </c>
      <c r="G7" s="54" t="s">
        <v>10</v>
      </c>
      <c r="H7" s="55" t="s">
        <v>119</v>
      </c>
      <c r="I7" s="55" t="s">
        <v>127</v>
      </c>
      <c r="K7" s="55" t="s">
        <v>128</v>
      </c>
      <c r="L7" s="55" t="s">
        <v>129</v>
      </c>
      <c r="M7" s="88"/>
      <c r="N7" s="83" t="s">
        <v>123</v>
      </c>
      <c r="O7" s="87"/>
      <c r="P7" s="87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</row>
    <row r="8" spans="1:623" s="6" customFormat="1" ht="21" x14ac:dyDescent="0.35">
      <c r="A8" s="56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  <c r="K8" s="84">
        <v>10</v>
      </c>
      <c r="L8" s="84">
        <v>11</v>
      </c>
      <c r="M8" s="88"/>
      <c r="N8" s="84">
        <v>12</v>
      </c>
      <c r="O8" s="87"/>
      <c r="P8" s="87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</row>
    <row r="9" spans="1:623" s="35" customFormat="1" ht="21" x14ac:dyDescent="0.35">
      <c r="A9" s="67">
        <v>1</v>
      </c>
      <c r="B9" s="68"/>
      <c r="C9" s="69"/>
      <c r="D9" s="126"/>
      <c r="E9" s="61"/>
      <c r="F9" s="58"/>
      <c r="G9" s="70"/>
      <c r="H9" s="58"/>
      <c r="I9" s="143">
        <f>F9*G9*H9</f>
        <v>0</v>
      </c>
      <c r="J9" s="44"/>
      <c r="K9" s="145"/>
      <c r="L9" s="145"/>
      <c r="M9" s="89"/>
      <c r="N9" s="85">
        <f t="shared" ref="N9:N43" si="0">SUM(K9:L9)-I9</f>
        <v>0</v>
      </c>
      <c r="O9" s="87"/>
      <c r="P9" s="87"/>
    </row>
    <row r="10" spans="1:623" s="35" customFormat="1" ht="21" x14ac:dyDescent="0.35">
      <c r="A10" s="67">
        <v>2</v>
      </c>
      <c r="B10" s="68"/>
      <c r="C10" s="69"/>
      <c r="D10" s="126"/>
      <c r="E10" s="61"/>
      <c r="F10" s="58"/>
      <c r="G10" s="70"/>
      <c r="H10" s="58"/>
      <c r="I10" s="143">
        <f t="shared" ref="I10:I43" si="1">F10*G10*H10</f>
        <v>0</v>
      </c>
      <c r="J10" s="44"/>
      <c r="K10" s="145"/>
      <c r="L10" s="145"/>
      <c r="M10" s="89"/>
      <c r="N10" s="85">
        <f t="shared" si="0"/>
        <v>0</v>
      </c>
      <c r="O10" s="87"/>
      <c r="P10" s="87"/>
    </row>
    <row r="11" spans="1:623" s="35" customFormat="1" ht="21" x14ac:dyDescent="0.35">
      <c r="A11" s="67">
        <v>3</v>
      </c>
      <c r="B11" s="68"/>
      <c r="C11" s="69"/>
      <c r="D11" s="126"/>
      <c r="E11" s="61"/>
      <c r="F11" s="58"/>
      <c r="G11" s="70"/>
      <c r="H11" s="58"/>
      <c r="I11" s="143">
        <f t="shared" si="1"/>
        <v>0</v>
      </c>
      <c r="J11" s="44"/>
      <c r="K11" s="145"/>
      <c r="L11" s="145"/>
      <c r="M11" s="89"/>
      <c r="N11" s="85">
        <f t="shared" si="0"/>
        <v>0</v>
      </c>
      <c r="O11" s="87"/>
      <c r="P11" s="87"/>
    </row>
    <row r="12" spans="1:623" s="35" customFormat="1" ht="21" x14ac:dyDescent="0.35">
      <c r="A12" s="67">
        <v>4</v>
      </c>
      <c r="B12" s="68"/>
      <c r="C12" s="69"/>
      <c r="D12" s="126"/>
      <c r="E12" s="61"/>
      <c r="F12" s="58"/>
      <c r="G12" s="70"/>
      <c r="H12" s="58"/>
      <c r="I12" s="143">
        <f t="shared" si="1"/>
        <v>0</v>
      </c>
      <c r="J12" s="44"/>
      <c r="K12" s="145"/>
      <c r="L12" s="145"/>
      <c r="M12" s="89"/>
      <c r="N12" s="85">
        <f t="shared" si="0"/>
        <v>0</v>
      </c>
      <c r="O12" s="87"/>
      <c r="P12" s="87"/>
    </row>
    <row r="13" spans="1:623" s="35" customFormat="1" ht="21" x14ac:dyDescent="0.35">
      <c r="A13" s="67">
        <v>5</v>
      </c>
      <c r="B13" s="68"/>
      <c r="C13" s="69"/>
      <c r="D13" s="126"/>
      <c r="E13" s="61"/>
      <c r="F13" s="58"/>
      <c r="G13" s="70"/>
      <c r="H13" s="58"/>
      <c r="I13" s="143">
        <f t="shared" si="1"/>
        <v>0</v>
      </c>
      <c r="J13" s="44"/>
      <c r="K13" s="145"/>
      <c r="L13" s="145"/>
      <c r="M13" s="89"/>
      <c r="N13" s="85">
        <f t="shared" si="0"/>
        <v>0</v>
      </c>
      <c r="O13" s="87"/>
      <c r="P13" s="87"/>
    </row>
    <row r="14" spans="1:623" s="35" customFormat="1" ht="21" x14ac:dyDescent="0.35">
      <c r="A14" s="67">
        <v>6</v>
      </c>
      <c r="B14" s="68"/>
      <c r="C14" s="69"/>
      <c r="D14" s="126"/>
      <c r="E14" s="61"/>
      <c r="F14" s="58"/>
      <c r="G14" s="70"/>
      <c r="H14" s="58"/>
      <c r="I14" s="143">
        <f t="shared" si="1"/>
        <v>0</v>
      </c>
      <c r="J14" s="44"/>
      <c r="K14" s="145"/>
      <c r="L14" s="145"/>
      <c r="M14" s="89"/>
      <c r="N14" s="85">
        <f t="shared" si="0"/>
        <v>0</v>
      </c>
      <c r="O14" s="87"/>
      <c r="P14" s="87"/>
    </row>
    <row r="15" spans="1:623" s="35" customFormat="1" ht="21" x14ac:dyDescent="0.35">
      <c r="A15" s="67">
        <v>5</v>
      </c>
      <c r="B15" s="68"/>
      <c r="C15" s="69"/>
      <c r="D15" s="126"/>
      <c r="E15" s="61"/>
      <c r="F15" s="58"/>
      <c r="G15" s="70"/>
      <c r="H15" s="58"/>
      <c r="I15" s="143">
        <f t="shared" si="1"/>
        <v>0</v>
      </c>
      <c r="J15" s="44"/>
      <c r="K15" s="145"/>
      <c r="L15" s="145"/>
      <c r="M15" s="89"/>
      <c r="N15" s="85">
        <f t="shared" si="0"/>
        <v>0</v>
      </c>
      <c r="O15" s="87"/>
      <c r="P15" s="87"/>
    </row>
    <row r="16" spans="1:623" s="35" customFormat="1" ht="21" x14ac:dyDescent="0.35">
      <c r="A16" s="67">
        <v>6</v>
      </c>
      <c r="B16" s="68"/>
      <c r="C16" s="69"/>
      <c r="D16" s="126"/>
      <c r="E16" s="61"/>
      <c r="F16" s="58"/>
      <c r="G16" s="70"/>
      <c r="H16" s="58"/>
      <c r="I16" s="143">
        <f t="shared" si="1"/>
        <v>0</v>
      </c>
      <c r="J16" s="44"/>
      <c r="K16" s="145"/>
      <c r="L16" s="145"/>
      <c r="M16" s="89"/>
      <c r="N16" s="85">
        <f t="shared" si="0"/>
        <v>0</v>
      </c>
      <c r="O16" s="87"/>
      <c r="P16" s="87"/>
    </row>
    <row r="17" spans="1:16" s="35" customFormat="1" ht="21" x14ac:dyDescent="0.35">
      <c r="A17" s="67">
        <v>7</v>
      </c>
      <c r="B17" s="68"/>
      <c r="C17" s="69"/>
      <c r="D17" s="126"/>
      <c r="E17" s="61"/>
      <c r="F17" s="58"/>
      <c r="G17" s="70"/>
      <c r="H17" s="58"/>
      <c r="I17" s="143">
        <f t="shared" si="1"/>
        <v>0</v>
      </c>
      <c r="J17" s="44"/>
      <c r="K17" s="145"/>
      <c r="L17" s="145"/>
      <c r="M17" s="89"/>
      <c r="N17" s="85">
        <f t="shared" si="0"/>
        <v>0</v>
      </c>
      <c r="O17" s="87"/>
      <c r="P17" s="87"/>
    </row>
    <row r="18" spans="1:16" s="35" customFormat="1" ht="21" x14ac:dyDescent="0.35">
      <c r="A18" s="67">
        <v>8</v>
      </c>
      <c r="B18" s="71"/>
      <c r="C18" s="69"/>
      <c r="D18" s="126"/>
      <c r="E18" s="61"/>
      <c r="F18" s="58"/>
      <c r="G18" s="70"/>
      <c r="H18" s="58"/>
      <c r="I18" s="143">
        <f t="shared" si="1"/>
        <v>0</v>
      </c>
      <c r="K18" s="145"/>
      <c r="L18" s="145"/>
      <c r="M18" s="89"/>
      <c r="N18" s="85">
        <f t="shared" si="0"/>
        <v>0</v>
      </c>
      <c r="O18" s="87"/>
      <c r="P18" s="87"/>
    </row>
    <row r="19" spans="1:16" s="35" customFormat="1" ht="21" x14ac:dyDescent="0.35">
      <c r="A19" s="67">
        <v>9</v>
      </c>
      <c r="B19" s="71"/>
      <c r="C19" s="69"/>
      <c r="D19" s="126"/>
      <c r="E19" s="61"/>
      <c r="F19" s="58"/>
      <c r="G19" s="70"/>
      <c r="H19" s="58"/>
      <c r="I19" s="143">
        <f t="shared" si="1"/>
        <v>0</v>
      </c>
      <c r="K19" s="145"/>
      <c r="L19" s="145"/>
      <c r="M19" s="89"/>
      <c r="N19" s="85">
        <f t="shared" si="0"/>
        <v>0</v>
      </c>
      <c r="O19" s="87"/>
      <c r="P19" s="87"/>
    </row>
    <row r="20" spans="1:16" s="35" customFormat="1" ht="21" x14ac:dyDescent="0.35">
      <c r="A20" s="67">
        <v>10</v>
      </c>
      <c r="B20" s="71"/>
      <c r="C20" s="69"/>
      <c r="D20" s="126"/>
      <c r="E20" s="61"/>
      <c r="F20" s="58"/>
      <c r="G20" s="70"/>
      <c r="H20" s="58"/>
      <c r="I20" s="143">
        <f t="shared" si="1"/>
        <v>0</v>
      </c>
      <c r="K20" s="145"/>
      <c r="L20" s="145"/>
      <c r="M20" s="89"/>
      <c r="N20" s="85">
        <f t="shared" si="0"/>
        <v>0</v>
      </c>
      <c r="O20" s="87"/>
      <c r="P20" s="87"/>
    </row>
    <row r="21" spans="1:16" s="35" customFormat="1" ht="21" x14ac:dyDescent="0.35">
      <c r="A21" s="67">
        <v>11</v>
      </c>
      <c r="B21" s="71"/>
      <c r="C21" s="69"/>
      <c r="D21" s="126"/>
      <c r="E21" s="61"/>
      <c r="F21" s="58"/>
      <c r="G21" s="70"/>
      <c r="H21" s="58"/>
      <c r="I21" s="143">
        <f t="shared" si="1"/>
        <v>0</v>
      </c>
      <c r="K21" s="145"/>
      <c r="L21" s="145"/>
      <c r="M21" s="89"/>
      <c r="N21" s="85">
        <f t="shared" si="0"/>
        <v>0</v>
      </c>
      <c r="O21" s="87"/>
      <c r="P21" s="87"/>
    </row>
    <row r="22" spans="1:16" s="35" customFormat="1" ht="21" x14ac:dyDescent="0.35">
      <c r="A22" s="67">
        <v>12</v>
      </c>
      <c r="B22" s="71"/>
      <c r="C22" s="69"/>
      <c r="D22" s="126"/>
      <c r="E22" s="61"/>
      <c r="F22" s="58"/>
      <c r="G22" s="70"/>
      <c r="H22" s="58"/>
      <c r="I22" s="143">
        <f t="shared" si="1"/>
        <v>0</v>
      </c>
      <c r="K22" s="145"/>
      <c r="L22" s="145"/>
      <c r="M22" s="89"/>
      <c r="N22" s="85">
        <f t="shared" si="0"/>
        <v>0</v>
      </c>
      <c r="O22" s="87"/>
      <c r="P22" s="87"/>
    </row>
    <row r="23" spans="1:16" s="35" customFormat="1" ht="21" x14ac:dyDescent="0.35">
      <c r="A23" s="67">
        <v>13</v>
      </c>
      <c r="B23" s="71"/>
      <c r="C23" s="69"/>
      <c r="D23" s="126"/>
      <c r="E23" s="61"/>
      <c r="F23" s="58"/>
      <c r="G23" s="70"/>
      <c r="H23" s="58"/>
      <c r="I23" s="143">
        <f t="shared" si="1"/>
        <v>0</v>
      </c>
      <c r="K23" s="145"/>
      <c r="L23" s="145"/>
      <c r="M23" s="89"/>
      <c r="N23" s="85">
        <f t="shared" si="0"/>
        <v>0</v>
      </c>
      <c r="O23" s="87"/>
      <c r="P23" s="87"/>
    </row>
    <row r="24" spans="1:16" s="35" customFormat="1" ht="21" x14ac:dyDescent="0.35">
      <c r="A24" s="67">
        <v>14</v>
      </c>
      <c r="B24" s="71"/>
      <c r="C24" s="69"/>
      <c r="D24" s="126"/>
      <c r="E24" s="61"/>
      <c r="F24" s="58"/>
      <c r="G24" s="70"/>
      <c r="H24" s="58"/>
      <c r="I24" s="143">
        <f t="shared" si="1"/>
        <v>0</v>
      </c>
      <c r="K24" s="145"/>
      <c r="L24" s="145"/>
      <c r="M24" s="89"/>
      <c r="N24" s="85">
        <f t="shared" si="0"/>
        <v>0</v>
      </c>
      <c r="O24" s="87"/>
      <c r="P24" s="87"/>
    </row>
    <row r="25" spans="1:16" s="35" customFormat="1" ht="21" x14ac:dyDescent="0.35">
      <c r="A25" s="67">
        <v>15</v>
      </c>
      <c r="B25" s="71"/>
      <c r="C25" s="69"/>
      <c r="D25" s="126"/>
      <c r="E25" s="61"/>
      <c r="F25" s="58"/>
      <c r="G25" s="70"/>
      <c r="H25" s="58"/>
      <c r="I25" s="143">
        <f t="shared" si="1"/>
        <v>0</v>
      </c>
      <c r="K25" s="145"/>
      <c r="L25" s="145"/>
      <c r="M25" s="89"/>
      <c r="N25" s="85">
        <f t="shared" si="0"/>
        <v>0</v>
      </c>
      <c r="O25" s="87"/>
      <c r="P25" s="87"/>
    </row>
    <row r="26" spans="1:16" s="35" customFormat="1" ht="21" x14ac:dyDescent="0.35">
      <c r="A26" s="67">
        <v>16</v>
      </c>
      <c r="B26" s="71"/>
      <c r="C26" s="69"/>
      <c r="D26" s="126"/>
      <c r="E26" s="61"/>
      <c r="F26" s="58"/>
      <c r="G26" s="70"/>
      <c r="H26" s="58"/>
      <c r="I26" s="143">
        <f t="shared" si="1"/>
        <v>0</v>
      </c>
      <c r="K26" s="145"/>
      <c r="L26" s="145"/>
      <c r="M26" s="89"/>
      <c r="N26" s="85">
        <f t="shared" si="0"/>
        <v>0</v>
      </c>
      <c r="O26" s="87"/>
      <c r="P26" s="87"/>
    </row>
    <row r="27" spans="1:16" s="35" customFormat="1" ht="21" x14ac:dyDescent="0.35">
      <c r="A27" s="67">
        <v>17</v>
      </c>
      <c r="B27" s="71"/>
      <c r="C27" s="69"/>
      <c r="D27" s="126"/>
      <c r="E27" s="61"/>
      <c r="F27" s="58"/>
      <c r="G27" s="70"/>
      <c r="H27" s="58"/>
      <c r="I27" s="143">
        <f t="shared" si="1"/>
        <v>0</v>
      </c>
      <c r="K27" s="145"/>
      <c r="L27" s="145"/>
      <c r="M27" s="89"/>
      <c r="N27" s="85">
        <f t="shared" si="0"/>
        <v>0</v>
      </c>
      <c r="O27" s="87"/>
      <c r="P27" s="87"/>
    </row>
    <row r="28" spans="1:16" s="35" customFormat="1" ht="21" x14ac:dyDescent="0.35">
      <c r="A28" s="67">
        <v>18</v>
      </c>
      <c r="B28" s="71"/>
      <c r="C28" s="69"/>
      <c r="D28" s="126"/>
      <c r="E28" s="61"/>
      <c r="F28" s="58"/>
      <c r="G28" s="70"/>
      <c r="H28" s="58"/>
      <c r="I28" s="143">
        <f t="shared" si="1"/>
        <v>0</v>
      </c>
      <c r="K28" s="145"/>
      <c r="L28" s="145"/>
      <c r="M28" s="89"/>
      <c r="N28" s="85">
        <f t="shared" si="0"/>
        <v>0</v>
      </c>
      <c r="O28" s="87"/>
      <c r="P28" s="87"/>
    </row>
    <row r="29" spans="1:16" s="35" customFormat="1" ht="21" x14ac:dyDescent="0.35">
      <c r="A29" s="67">
        <v>19</v>
      </c>
      <c r="B29" s="71"/>
      <c r="C29" s="69"/>
      <c r="D29" s="126"/>
      <c r="E29" s="61"/>
      <c r="F29" s="58"/>
      <c r="G29" s="70"/>
      <c r="H29" s="58"/>
      <c r="I29" s="143">
        <f t="shared" si="1"/>
        <v>0</v>
      </c>
      <c r="K29" s="145"/>
      <c r="L29" s="145"/>
      <c r="M29" s="89"/>
      <c r="N29" s="85">
        <f t="shared" si="0"/>
        <v>0</v>
      </c>
      <c r="O29" s="87"/>
      <c r="P29" s="87"/>
    </row>
    <row r="30" spans="1:16" s="35" customFormat="1" ht="21" x14ac:dyDescent="0.35">
      <c r="A30" s="67">
        <v>20</v>
      </c>
      <c r="B30" s="71"/>
      <c r="C30" s="69"/>
      <c r="D30" s="126"/>
      <c r="E30" s="61"/>
      <c r="F30" s="58"/>
      <c r="G30" s="70"/>
      <c r="H30" s="58"/>
      <c r="I30" s="143">
        <f t="shared" si="1"/>
        <v>0</v>
      </c>
      <c r="K30" s="145"/>
      <c r="L30" s="145"/>
      <c r="M30" s="89"/>
      <c r="N30" s="85">
        <f t="shared" si="0"/>
        <v>0</v>
      </c>
      <c r="O30" s="87"/>
      <c r="P30" s="87"/>
    </row>
    <row r="31" spans="1:16" s="35" customFormat="1" ht="21" x14ac:dyDescent="0.35">
      <c r="A31" s="67">
        <v>21</v>
      </c>
      <c r="B31" s="71"/>
      <c r="C31" s="69"/>
      <c r="D31" s="126"/>
      <c r="E31" s="61"/>
      <c r="F31" s="58"/>
      <c r="G31" s="70"/>
      <c r="H31" s="58"/>
      <c r="I31" s="143">
        <f t="shared" si="1"/>
        <v>0</v>
      </c>
      <c r="K31" s="145"/>
      <c r="L31" s="145"/>
      <c r="M31" s="89"/>
      <c r="N31" s="85">
        <f t="shared" si="0"/>
        <v>0</v>
      </c>
      <c r="O31" s="87"/>
      <c r="P31" s="87"/>
    </row>
    <row r="32" spans="1:16" s="35" customFormat="1" ht="21" x14ac:dyDescent="0.35">
      <c r="A32" s="67">
        <v>22</v>
      </c>
      <c r="B32" s="71"/>
      <c r="C32" s="69"/>
      <c r="D32" s="126"/>
      <c r="E32" s="61"/>
      <c r="F32" s="58"/>
      <c r="G32" s="70"/>
      <c r="H32" s="58"/>
      <c r="I32" s="143">
        <f t="shared" si="1"/>
        <v>0</v>
      </c>
      <c r="K32" s="145"/>
      <c r="L32" s="145"/>
      <c r="M32" s="89"/>
      <c r="N32" s="85">
        <f t="shared" si="0"/>
        <v>0</v>
      </c>
      <c r="O32" s="87"/>
      <c r="P32" s="87"/>
    </row>
    <row r="33" spans="1:622" s="35" customFormat="1" ht="21" x14ac:dyDescent="0.35">
      <c r="A33" s="67">
        <v>23</v>
      </c>
      <c r="B33" s="71"/>
      <c r="C33" s="69"/>
      <c r="D33" s="126"/>
      <c r="E33" s="61"/>
      <c r="F33" s="58"/>
      <c r="G33" s="70"/>
      <c r="H33" s="58"/>
      <c r="I33" s="143">
        <f t="shared" si="1"/>
        <v>0</v>
      </c>
      <c r="K33" s="145"/>
      <c r="L33" s="145"/>
      <c r="M33" s="89"/>
      <c r="N33" s="85">
        <f t="shared" si="0"/>
        <v>0</v>
      </c>
      <c r="O33" s="87"/>
      <c r="P33" s="87"/>
    </row>
    <row r="34" spans="1:622" s="35" customFormat="1" ht="21" x14ac:dyDescent="0.35">
      <c r="A34" s="67">
        <v>24</v>
      </c>
      <c r="B34" s="71"/>
      <c r="C34" s="69"/>
      <c r="D34" s="126"/>
      <c r="E34" s="61"/>
      <c r="F34" s="58"/>
      <c r="G34" s="70"/>
      <c r="H34" s="58"/>
      <c r="I34" s="143">
        <f t="shared" si="1"/>
        <v>0</v>
      </c>
      <c r="K34" s="145"/>
      <c r="L34" s="145"/>
      <c r="M34" s="89"/>
      <c r="N34" s="85">
        <f t="shared" si="0"/>
        <v>0</v>
      </c>
      <c r="O34" s="87"/>
      <c r="P34" s="87"/>
    </row>
    <row r="35" spans="1:622" s="35" customFormat="1" ht="21" x14ac:dyDescent="0.35">
      <c r="A35" s="67">
        <v>25</v>
      </c>
      <c r="B35" s="71"/>
      <c r="C35" s="69"/>
      <c r="D35" s="126"/>
      <c r="E35" s="61"/>
      <c r="F35" s="58"/>
      <c r="G35" s="70"/>
      <c r="H35" s="58"/>
      <c r="I35" s="143">
        <f t="shared" si="1"/>
        <v>0</v>
      </c>
      <c r="K35" s="145"/>
      <c r="L35" s="145"/>
      <c r="M35" s="89"/>
      <c r="N35" s="85">
        <f t="shared" si="0"/>
        <v>0</v>
      </c>
      <c r="O35" s="87"/>
      <c r="P35" s="87"/>
    </row>
    <row r="36" spans="1:622" s="35" customFormat="1" ht="21" x14ac:dyDescent="0.35">
      <c r="A36" s="67">
        <v>26</v>
      </c>
      <c r="B36" s="71"/>
      <c r="C36" s="69"/>
      <c r="D36" s="126"/>
      <c r="E36" s="61"/>
      <c r="F36" s="58"/>
      <c r="G36" s="70"/>
      <c r="H36" s="58"/>
      <c r="I36" s="143">
        <f t="shared" si="1"/>
        <v>0</v>
      </c>
      <c r="K36" s="145"/>
      <c r="L36" s="145"/>
      <c r="M36" s="89"/>
      <c r="N36" s="85">
        <f t="shared" si="0"/>
        <v>0</v>
      </c>
      <c r="O36" s="87"/>
      <c r="P36" s="87"/>
    </row>
    <row r="37" spans="1:622" s="35" customFormat="1" ht="21" x14ac:dyDescent="0.35">
      <c r="A37" s="67">
        <v>27</v>
      </c>
      <c r="B37" s="71"/>
      <c r="C37" s="69"/>
      <c r="D37" s="126"/>
      <c r="E37" s="61"/>
      <c r="F37" s="58"/>
      <c r="G37" s="70"/>
      <c r="H37" s="58"/>
      <c r="I37" s="143">
        <f t="shared" si="1"/>
        <v>0</v>
      </c>
      <c r="K37" s="145"/>
      <c r="L37" s="145"/>
      <c r="M37" s="89"/>
      <c r="N37" s="85">
        <f t="shared" si="0"/>
        <v>0</v>
      </c>
      <c r="O37" s="87"/>
      <c r="P37" s="87"/>
    </row>
    <row r="38" spans="1:622" s="35" customFormat="1" ht="21" x14ac:dyDescent="0.35">
      <c r="A38" s="67">
        <v>28</v>
      </c>
      <c r="B38" s="71"/>
      <c r="C38" s="69"/>
      <c r="D38" s="126"/>
      <c r="E38" s="61"/>
      <c r="F38" s="58"/>
      <c r="G38" s="70"/>
      <c r="H38" s="58"/>
      <c r="I38" s="143">
        <f t="shared" si="1"/>
        <v>0</v>
      </c>
      <c r="K38" s="145"/>
      <c r="L38" s="145"/>
      <c r="M38" s="89"/>
      <c r="N38" s="85">
        <f t="shared" si="0"/>
        <v>0</v>
      </c>
      <c r="O38" s="87"/>
      <c r="P38" s="87"/>
    </row>
    <row r="39" spans="1:622" s="35" customFormat="1" ht="21" x14ac:dyDescent="0.35">
      <c r="A39" s="67">
        <v>29</v>
      </c>
      <c r="B39" s="71"/>
      <c r="C39" s="69"/>
      <c r="D39" s="126"/>
      <c r="E39" s="61"/>
      <c r="F39" s="58"/>
      <c r="G39" s="70"/>
      <c r="H39" s="58"/>
      <c r="I39" s="143">
        <f t="shared" si="1"/>
        <v>0</v>
      </c>
      <c r="K39" s="145"/>
      <c r="L39" s="145"/>
      <c r="M39" s="89"/>
      <c r="N39" s="85">
        <f t="shared" si="0"/>
        <v>0</v>
      </c>
      <c r="O39" s="87"/>
      <c r="P39" s="87"/>
    </row>
    <row r="40" spans="1:622" s="35" customFormat="1" ht="21" x14ac:dyDescent="0.35">
      <c r="A40" s="67">
        <v>30</v>
      </c>
      <c r="B40" s="71"/>
      <c r="C40" s="69"/>
      <c r="D40" s="126"/>
      <c r="E40" s="61"/>
      <c r="F40" s="58"/>
      <c r="G40" s="70"/>
      <c r="H40" s="58"/>
      <c r="I40" s="143">
        <f t="shared" si="1"/>
        <v>0</v>
      </c>
      <c r="K40" s="145"/>
      <c r="L40" s="145"/>
      <c r="M40" s="89"/>
      <c r="N40" s="85">
        <f t="shared" si="0"/>
        <v>0</v>
      </c>
      <c r="O40" s="87"/>
      <c r="P40" s="87"/>
    </row>
    <row r="41" spans="1:622" s="35" customFormat="1" ht="21" x14ac:dyDescent="0.35">
      <c r="A41" s="67">
        <v>31</v>
      </c>
      <c r="B41" s="71"/>
      <c r="C41" s="69"/>
      <c r="D41" s="126"/>
      <c r="E41" s="61"/>
      <c r="F41" s="58"/>
      <c r="G41" s="70"/>
      <c r="H41" s="58"/>
      <c r="I41" s="143">
        <f t="shared" si="1"/>
        <v>0</v>
      </c>
      <c r="K41" s="145"/>
      <c r="L41" s="145"/>
      <c r="M41" s="89"/>
      <c r="N41" s="85">
        <f t="shared" si="0"/>
        <v>0</v>
      </c>
      <c r="O41" s="87"/>
      <c r="P41" s="87"/>
    </row>
    <row r="42" spans="1:622" s="35" customFormat="1" ht="21" x14ac:dyDescent="0.35">
      <c r="A42" s="67">
        <v>32</v>
      </c>
      <c r="B42" s="71"/>
      <c r="C42" s="69"/>
      <c r="D42" s="126"/>
      <c r="E42" s="61"/>
      <c r="F42" s="58"/>
      <c r="G42" s="70"/>
      <c r="H42" s="58"/>
      <c r="I42" s="143">
        <f t="shared" si="1"/>
        <v>0</v>
      </c>
      <c r="K42" s="145"/>
      <c r="L42" s="145"/>
      <c r="M42" s="89"/>
      <c r="N42" s="85">
        <f t="shared" si="0"/>
        <v>0</v>
      </c>
      <c r="O42" s="87"/>
      <c r="P42" s="87"/>
    </row>
    <row r="43" spans="1:622" s="35" customFormat="1" ht="21" x14ac:dyDescent="0.35">
      <c r="A43" s="67">
        <v>33</v>
      </c>
      <c r="B43" s="71"/>
      <c r="C43" s="69"/>
      <c r="D43" s="126"/>
      <c r="E43" s="61"/>
      <c r="F43" s="58"/>
      <c r="G43" s="70"/>
      <c r="H43" s="58"/>
      <c r="I43" s="143">
        <f t="shared" si="1"/>
        <v>0</v>
      </c>
      <c r="K43" s="145"/>
      <c r="L43" s="145"/>
      <c r="M43" s="89"/>
      <c r="N43" s="85">
        <f t="shared" si="0"/>
        <v>0</v>
      </c>
      <c r="O43" s="87"/>
      <c r="P43" s="87"/>
    </row>
    <row r="44" spans="1:622" x14ac:dyDescent="0.3">
      <c r="A44" s="165" t="s">
        <v>4</v>
      </c>
      <c r="B44" s="166"/>
      <c r="C44" s="37"/>
      <c r="D44" s="37"/>
      <c r="E44" s="37"/>
      <c r="F44" s="167"/>
      <c r="G44" s="168"/>
      <c r="H44" s="91" t="s">
        <v>130</v>
      </c>
      <c r="I44" s="144">
        <f>SUM(I9:I43)</f>
        <v>0</v>
      </c>
      <c r="K44" s="146">
        <f>SUM(K9:K43)</f>
        <v>0</v>
      </c>
      <c r="L44" s="146">
        <f>SUM(L9:L43)</f>
        <v>0</v>
      </c>
      <c r="M44" s="133"/>
      <c r="N44" s="90">
        <f>SUM(N9:N43)</f>
        <v>0</v>
      </c>
      <c r="Q44" s="39"/>
    </row>
    <row r="45" spans="1:622" customFormat="1" ht="21" x14ac:dyDescent="0.35">
      <c r="A45" s="64"/>
      <c r="B45" s="65"/>
      <c r="C45" s="65"/>
      <c r="D45" s="65"/>
      <c r="E45" s="65"/>
      <c r="F45" s="95"/>
      <c r="G45" s="95"/>
      <c r="H45" s="65"/>
      <c r="I45" s="65"/>
      <c r="L45" s="87"/>
      <c r="M45" s="87"/>
      <c r="N45" s="87"/>
      <c r="O45" s="87"/>
      <c r="P45" s="65"/>
      <c r="Q45" s="65"/>
    </row>
    <row r="46" spans="1:622" customFormat="1" ht="21" x14ac:dyDescent="0.35">
      <c r="A46" s="66" t="s">
        <v>31</v>
      </c>
      <c r="B46" s="65"/>
      <c r="C46" s="65"/>
      <c r="D46" s="65"/>
      <c r="E46" s="65"/>
      <c r="F46" s="95"/>
      <c r="G46" s="95"/>
      <c r="H46" s="65"/>
      <c r="I46" s="65"/>
      <c r="L46" s="87"/>
      <c r="M46" s="87"/>
      <c r="N46" s="87"/>
      <c r="O46" s="87"/>
      <c r="P46" s="65"/>
      <c r="Q46" s="65"/>
    </row>
    <row r="47" spans="1:622" s="5" customFormat="1" ht="60.75" x14ac:dyDescent="0.35">
      <c r="A47" s="53" t="s">
        <v>0</v>
      </c>
      <c r="B47" s="53" t="s">
        <v>11</v>
      </c>
      <c r="C47" s="53" t="s">
        <v>1</v>
      </c>
      <c r="D47" s="53" t="s">
        <v>2</v>
      </c>
      <c r="E47" s="54" t="s">
        <v>27</v>
      </c>
      <c r="F47" s="159" t="s">
        <v>139</v>
      </c>
      <c r="G47" s="160"/>
      <c r="H47" s="55" t="s">
        <v>119</v>
      </c>
      <c r="I47" s="55" t="s">
        <v>124</v>
      </c>
      <c r="K47" s="55" t="s">
        <v>128</v>
      </c>
      <c r="L47" s="55" t="s">
        <v>129</v>
      </c>
      <c r="M47" s="88"/>
      <c r="N47" s="83" t="s">
        <v>123</v>
      </c>
      <c r="O47" s="87"/>
      <c r="P47" s="87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  <c r="NN47" s="35"/>
      <c r="NO47" s="35"/>
      <c r="NP47" s="35"/>
      <c r="NQ47" s="35"/>
      <c r="NR47" s="35"/>
      <c r="NS47" s="35"/>
      <c r="NT47" s="35"/>
      <c r="NU47" s="35"/>
      <c r="NV47" s="35"/>
      <c r="NW47" s="35"/>
      <c r="NX47" s="35"/>
      <c r="NY47" s="35"/>
      <c r="NZ47" s="35"/>
      <c r="OA47" s="35"/>
      <c r="OB47" s="35"/>
      <c r="OC47" s="35"/>
      <c r="OD47" s="35"/>
      <c r="OE47" s="35"/>
      <c r="OF47" s="35"/>
      <c r="OG47" s="35"/>
      <c r="OH47" s="35"/>
      <c r="OI47" s="35"/>
      <c r="OJ47" s="35"/>
      <c r="OK47" s="35"/>
      <c r="OL47" s="35"/>
      <c r="OM47" s="35"/>
      <c r="ON47" s="35"/>
      <c r="OO47" s="35"/>
      <c r="OP47" s="35"/>
      <c r="OQ47" s="35"/>
      <c r="OR47" s="35"/>
      <c r="OS47" s="35"/>
      <c r="OT47" s="35"/>
      <c r="OU47" s="35"/>
      <c r="OV47" s="35"/>
      <c r="OW47" s="35"/>
      <c r="OX47" s="35"/>
      <c r="OY47" s="35"/>
      <c r="OZ47" s="35"/>
      <c r="PA47" s="35"/>
      <c r="PB47" s="35"/>
      <c r="PC47" s="35"/>
      <c r="PD47" s="35"/>
      <c r="PE47" s="35"/>
      <c r="PF47" s="35"/>
      <c r="PG47" s="35"/>
      <c r="PH47" s="35"/>
      <c r="PI47" s="35"/>
      <c r="PJ47" s="35"/>
      <c r="PK47" s="35"/>
      <c r="PL47" s="35"/>
      <c r="PM47" s="35"/>
      <c r="PN47" s="35"/>
      <c r="PO47" s="35"/>
      <c r="PP47" s="35"/>
      <c r="PQ47" s="35"/>
      <c r="PR47" s="35"/>
      <c r="PS47" s="35"/>
      <c r="PT47" s="35"/>
      <c r="PU47" s="35"/>
      <c r="PV47" s="35"/>
      <c r="PW47" s="35"/>
      <c r="PX47" s="35"/>
      <c r="PY47" s="35"/>
      <c r="PZ47" s="35"/>
      <c r="QA47" s="35"/>
      <c r="QB47" s="35"/>
      <c r="QC47" s="35"/>
      <c r="QD47" s="35"/>
      <c r="QE47" s="35"/>
      <c r="QF47" s="35"/>
      <c r="QG47" s="35"/>
      <c r="QH47" s="35"/>
      <c r="QI47" s="35"/>
      <c r="QJ47" s="35"/>
      <c r="QK47" s="35"/>
      <c r="QL47" s="35"/>
      <c r="QM47" s="35"/>
      <c r="QN47" s="35"/>
      <c r="QO47" s="35"/>
      <c r="QP47" s="35"/>
      <c r="QQ47" s="35"/>
      <c r="QR47" s="35"/>
      <c r="QS47" s="35"/>
      <c r="QT47" s="35"/>
      <c r="QU47" s="35"/>
      <c r="QV47" s="35"/>
      <c r="QW47" s="35"/>
      <c r="QX47" s="35"/>
      <c r="QY47" s="35"/>
      <c r="QZ47" s="35"/>
      <c r="RA47" s="35"/>
      <c r="RB47" s="35"/>
      <c r="RC47" s="35"/>
      <c r="RD47" s="35"/>
      <c r="RE47" s="35"/>
      <c r="RF47" s="35"/>
      <c r="RG47" s="35"/>
      <c r="RH47" s="35"/>
      <c r="RI47" s="35"/>
      <c r="RJ47" s="35"/>
      <c r="RK47" s="35"/>
      <c r="RL47" s="35"/>
      <c r="RM47" s="35"/>
      <c r="RN47" s="35"/>
      <c r="RO47" s="35"/>
      <c r="RP47" s="35"/>
      <c r="RQ47" s="35"/>
      <c r="RR47" s="35"/>
      <c r="RS47" s="35"/>
      <c r="RT47" s="35"/>
      <c r="RU47" s="35"/>
      <c r="RV47" s="35"/>
      <c r="RW47" s="35"/>
      <c r="RX47" s="35"/>
      <c r="RY47" s="35"/>
      <c r="RZ47" s="35"/>
      <c r="SA47" s="35"/>
      <c r="SB47" s="35"/>
      <c r="SC47" s="35"/>
      <c r="SD47" s="35"/>
      <c r="SE47" s="35"/>
      <c r="SF47" s="35"/>
      <c r="SG47" s="35"/>
      <c r="SH47" s="35"/>
      <c r="SI47" s="35"/>
      <c r="SJ47" s="35"/>
      <c r="SK47" s="35"/>
      <c r="SL47" s="35"/>
      <c r="SM47" s="35"/>
      <c r="SN47" s="35"/>
      <c r="SO47" s="35"/>
      <c r="SP47" s="35"/>
      <c r="SQ47" s="35"/>
      <c r="SR47" s="35"/>
      <c r="SS47" s="35"/>
      <c r="ST47" s="35"/>
      <c r="SU47" s="35"/>
      <c r="SV47" s="35"/>
      <c r="SW47" s="35"/>
      <c r="SX47" s="35"/>
      <c r="SY47" s="35"/>
      <c r="SZ47" s="35"/>
      <c r="TA47" s="35"/>
      <c r="TB47" s="35"/>
      <c r="TC47" s="35"/>
      <c r="TD47" s="35"/>
      <c r="TE47" s="35"/>
      <c r="TF47" s="35"/>
      <c r="TG47" s="35"/>
      <c r="TH47" s="35"/>
      <c r="TI47" s="35"/>
      <c r="TJ47" s="35"/>
      <c r="TK47" s="35"/>
      <c r="TL47" s="35"/>
      <c r="TM47" s="35"/>
      <c r="TN47" s="35"/>
      <c r="TO47" s="35"/>
      <c r="TP47" s="35"/>
      <c r="TQ47" s="35"/>
      <c r="TR47" s="35"/>
      <c r="TS47" s="35"/>
      <c r="TT47" s="35"/>
      <c r="TU47" s="35"/>
      <c r="TV47" s="35"/>
      <c r="TW47" s="35"/>
      <c r="TX47" s="35"/>
      <c r="TY47" s="35"/>
      <c r="TZ47" s="35"/>
      <c r="UA47" s="35"/>
      <c r="UB47" s="35"/>
      <c r="UC47" s="35"/>
      <c r="UD47" s="35"/>
      <c r="UE47" s="35"/>
      <c r="UF47" s="35"/>
      <c r="UG47" s="35"/>
      <c r="UH47" s="35"/>
      <c r="UI47" s="35"/>
      <c r="UJ47" s="35"/>
      <c r="UK47" s="35"/>
      <c r="UL47" s="35"/>
      <c r="UM47" s="35"/>
      <c r="UN47" s="35"/>
      <c r="UO47" s="35"/>
      <c r="UP47" s="35"/>
      <c r="UQ47" s="35"/>
      <c r="UR47" s="35"/>
      <c r="US47" s="35"/>
      <c r="UT47" s="35"/>
      <c r="UU47" s="35"/>
      <c r="UV47" s="35"/>
      <c r="UW47" s="35"/>
      <c r="UX47" s="35"/>
      <c r="UY47" s="35"/>
      <c r="UZ47" s="35"/>
      <c r="VA47" s="35"/>
      <c r="VB47" s="35"/>
      <c r="VC47" s="35"/>
      <c r="VD47" s="35"/>
      <c r="VE47" s="35"/>
      <c r="VF47" s="35"/>
      <c r="VG47" s="35"/>
      <c r="VH47" s="35"/>
      <c r="VI47" s="35"/>
      <c r="VJ47" s="35"/>
      <c r="VK47" s="35"/>
      <c r="VL47" s="35"/>
      <c r="VM47" s="35"/>
      <c r="VN47" s="35"/>
      <c r="VO47" s="35"/>
      <c r="VP47" s="35"/>
      <c r="VQ47" s="35"/>
      <c r="VR47" s="35"/>
      <c r="VS47" s="35"/>
      <c r="VT47" s="35"/>
      <c r="VU47" s="35"/>
      <c r="VV47" s="35"/>
      <c r="VW47" s="35"/>
      <c r="VX47" s="35"/>
      <c r="VY47" s="35"/>
      <c r="VZ47" s="35"/>
      <c r="WA47" s="35"/>
      <c r="WB47" s="35"/>
      <c r="WC47" s="35"/>
      <c r="WD47" s="35"/>
      <c r="WE47" s="35"/>
      <c r="WF47" s="35"/>
      <c r="WG47" s="35"/>
      <c r="WH47" s="35"/>
      <c r="WI47" s="35"/>
      <c r="WJ47" s="35"/>
      <c r="WK47" s="35"/>
      <c r="WL47" s="35"/>
      <c r="WM47" s="35"/>
      <c r="WN47" s="35"/>
      <c r="WO47" s="35"/>
      <c r="WP47" s="35"/>
      <c r="WQ47" s="35"/>
      <c r="WR47" s="35"/>
      <c r="WS47" s="35"/>
      <c r="WT47" s="35"/>
      <c r="WU47" s="35"/>
      <c r="WV47" s="35"/>
      <c r="WW47" s="35"/>
      <c r="WX47" s="35"/>
    </row>
    <row r="48" spans="1:622" s="6" customFormat="1" ht="21" x14ac:dyDescent="0.35">
      <c r="A48" s="56">
        <v>1</v>
      </c>
      <c r="B48" s="56">
        <v>2</v>
      </c>
      <c r="C48" s="56">
        <v>3</v>
      </c>
      <c r="D48" s="56">
        <v>4</v>
      </c>
      <c r="E48" s="56">
        <v>5</v>
      </c>
      <c r="F48" s="161">
        <v>6</v>
      </c>
      <c r="G48" s="162"/>
      <c r="H48" s="56">
        <v>7</v>
      </c>
      <c r="I48" s="56">
        <v>8</v>
      </c>
      <c r="K48" s="84">
        <v>9</v>
      </c>
      <c r="L48" s="84">
        <v>10</v>
      </c>
      <c r="M48" s="88"/>
      <c r="N48" s="84">
        <v>11</v>
      </c>
      <c r="O48" s="87"/>
      <c r="P48" s="87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  <c r="NN48" s="35"/>
      <c r="NO48" s="35"/>
      <c r="NP48" s="35"/>
      <c r="NQ48" s="35"/>
      <c r="NR48" s="35"/>
      <c r="NS48" s="35"/>
      <c r="NT48" s="35"/>
      <c r="NU48" s="35"/>
      <c r="NV48" s="35"/>
      <c r="NW48" s="35"/>
      <c r="NX48" s="35"/>
      <c r="NY48" s="35"/>
      <c r="NZ48" s="35"/>
      <c r="OA48" s="35"/>
      <c r="OB48" s="35"/>
      <c r="OC48" s="35"/>
      <c r="OD48" s="35"/>
      <c r="OE48" s="35"/>
      <c r="OF48" s="35"/>
      <c r="OG48" s="35"/>
      <c r="OH48" s="35"/>
      <c r="OI48" s="35"/>
      <c r="OJ48" s="35"/>
      <c r="OK48" s="35"/>
      <c r="OL48" s="35"/>
      <c r="OM48" s="35"/>
      <c r="ON48" s="35"/>
      <c r="OO48" s="35"/>
      <c r="OP48" s="35"/>
      <c r="OQ48" s="35"/>
      <c r="OR48" s="35"/>
      <c r="OS48" s="35"/>
      <c r="OT48" s="35"/>
      <c r="OU48" s="35"/>
      <c r="OV48" s="35"/>
      <c r="OW48" s="35"/>
      <c r="OX48" s="35"/>
      <c r="OY48" s="35"/>
      <c r="OZ48" s="35"/>
      <c r="PA48" s="35"/>
      <c r="PB48" s="35"/>
      <c r="PC48" s="35"/>
      <c r="PD48" s="35"/>
      <c r="PE48" s="35"/>
      <c r="PF48" s="35"/>
      <c r="PG48" s="35"/>
      <c r="PH48" s="35"/>
      <c r="PI48" s="35"/>
      <c r="PJ48" s="35"/>
      <c r="PK48" s="35"/>
      <c r="PL48" s="35"/>
      <c r="PM48" s="35"/>
      <c r="PN48" s="35"/>
      <c r="PO48" s="35"/>
      <c r="PP48" s="35"/>
      <c r="PQ48" s="35"/>
      <c r="PR48" s="35"/>
      <c r="PS48" s="35"/>
      <c r="PT48" s="35"/>
      <c r="PU48" s="35"/>
      <c r="PV48" s="35"/>
      <c r="PW48" s="35"/>
      <c r="PX48" s="35"/>
      <c r="PY48" s="35"/>
      <c r="PZ48" s="35"/>
      <c r="QA48" s="35"/>
      <c r="QB48" s="35"/>
      <c r="QC48" s="35"/>
      <c r="QD48" s="35"/>
      <c r="QE48" s="35"/>
      <c r="QF48" s="35"/>
      <c r="QG48" s="35"/>
      <c r="QH48" s="35"/>
      <c r="QI48" s="35"/>
      <c r="QJ48" s="35"/>
      <c r="QK48" s="35"/>
      <c r="QL48" s="35"/>
      <c r="QM48" s="35"/>
      <c r="QN48" s="35"/>
      <c r="QO48" s="35"/>
      <c r="QP48" s="35"/>
      <c r="QQ48" s="35"/>
      <c r="QR48" s="35"/>
      <c r="QS48" s="35"/>
      <c r="QT48" s="35"/>
      <c r="QU48" s="35"/>
      <c r="QV48" s="35"/>
      <c r="QW48" s="35"/>
      <c r="QX48" s="35"/>
      <c r="QY48" s="35"/>
      <c r="QZ48" s="35"/>
      <c r="RA48" s="35"/>
      <c r="RB48" s="35"/>
      <c r="RC48" s="35"/>
      <c r="RD48" s="35"/>
      <c r="RE48" s="35"/>
      <c r="RF48" s="35"/>
      <c r="RG48" s="35"/>
      <c r="RH48" s="35"/>
      <c r="RI48" s="35"/>
      <c r="RJ48" s="35"/>
      <c r="RK48" s="35"/>
      <c r="RL48" s="35"/>
      <c r="RM48" s="35"/>
      <c r="RN48" s="35"/>
      <c r="RO48" s="35"/>
      <c r="RP48" s="35"/>
      <c r="RQ48" s="35"/>
      <c r="RR48" s="35"/>
      <c r="RS48" s="35"/>
      <c r="RT48" s="35"/>
      <c r="RU48" s="35"/>
      <c r="RV48" s="35"/>
      <c r="RW48" s="35"/>
      <c r="RX48" s="35"/>
      <c r="RY48" s="35"/>
      <c r="RZ48" s="35"/>
      <c r="SA48" s="35"/>
      <c r="SB48" s="35"/>
      <c r="SC48" s="35"/>
      <c r="SD48" s="35"/>
      <c r="SE48" s="35"/>
      <c r="SF48" s="35"/>
      <c r="SG48" s="35"/>
      <c r="SH48" s="35"/>
      <c r="SI48" s="35"/>
      <c r="SJ48" s="35"/>
      <c r="SK48" s="35"/>
      <c r="SL48" s="35"/>
      <c r="SM48" s="35"/>
      <c r="SN48" s="35"/>
      <c r="SO48" s="35"/>
      <c r="SP48" s="35"/>
      <c r="SQ48" s="35"/>
      <c r="SR48" s="35"/>
      <c r="SS48" s="35"/>
      <c r="ST48" s="35"/>
      <c r="SU48" s="35"/>
      <c r="SV48" s="35"/>
      <c r="SW48" s="35"/>
      <c r="SX48" s="35"/>
      <c r="SY48" s="35"/>
      <c r="SZ48" s="35"/>
      <c r="TA48" s="35"/>
      <c r="TB48" s="35"/>
      <c r="TC48" s="35"/>
      <c r="TD48" s="35"/>
      <c r="TE48" s="35"/>
      <c r="TF48" s="35"/>
      <c r="TG48" s="35"/>
      <c r="TH48" s="35"/>
      <c r="TI48" s="35"/>
      <c r="TJ48" s="35"/>
      <c r="TK48" s="35"/>
      <c r="TL48" s="35"/>
      <c r="TM48" s="35"/>
      <c r="TN48" s="35"/>
      <c r="TO48" s="35"/>
      <c r="TP48" s="35"/>
      <c r="TQ48" s="35"/>
      <c r="TR48" s="35"/>
      <c r="TS48" s="35"/>
      <c r="TT48" s="35"/>
      <c r="TU48" s="35"/>
      <c r="TV48" s="35"/>
      <c r="TW48" s="35"/>
      <c r="TX48" s="35"/>
      <c r="TY48" s="35"/>
      <c r="TZ48" s="35"/>
      <c r="UA48" s="35"/>
      <c r="UB48" s="35"/>
      <c r="UC48" s="35"/>
      <c r="UD48" s="35"/>
      <c r="UE48" s="35"/>
      <c r="UF48" s="35"/>
      <c r="UG48" s="35"/>
      <c r="UH48" s="35"/>
      <c r="UI48" s="35"/>
      <c r="UJ48" s="35"/>
      <c r="UK48" s="35"/>
      <c r="UL48" s="35"/>
      <c r="UM48" s="35"/>
      <c r="UN48" s="35"/>
      <c r="UO48" s="35"/>
      <c r="UP48" s="35"/>
      <c r="UQ48" s="35"/>
      <c r="UR48" s="35"/>
      <c r="US48" s="35"/>
      <c r="UT48" s="35"/>
      <c r="UU48" s="35"/>
      <c r="UV48" s="35"/>
      <c r="UW48" s="35"/>
      <c r="UX48" s="35"/>
      <c r="UY48" s="35"/>
      <c r="UZ48" s="35"/>
      <c r="VA48" s="35"/>
      <c r="VB48" s="35"/>
      <c r="VC48" s="35"/>
      <c r="VD48" s="35"/>
      <c r="VE48" s="35"/>
      <c r="VF48" s="35"/>
      <c r="VG48" s="35"/>
      <c r="VH48" s="35"/>
      <c r="VI48" s="35"/>
      <c r="VJ48" s="35"/>
      <c r="VK48" s="35"/>
      <c r="VL48" s="35"/>
      <c r="VM48" s="35"/>
      <c r="VN48" s="35"/>
      <c r="VO48" s="35"/>
      <c r="VP48" s="35"/>
      <c r="VQ48" s="35"/>
      <c r="VR48" s="35"/>
      <c r="VS48" s="35"/>
      <c r="VT48" s="35"/>
      <c r="VU48" s="35"/>
      <c r="VV48" s="35"/>
      <c r="VW48" s="35"/>
      <c r="VX48" s="35"/>
      <c r="VY48" s="35"/>
      <c r="VZ48" s="35"/>
      <c r="WA48" s="35"/>
      <c r="WB48" s="35"/>
      <c r="WC48" s="35"/>
      <c r="WD48" s="35"/>
      <c r="WE48" s="35"/>
      <c r="WF48" s="35"/>
      <c r="WG48" s="35"/>
      <c r="WH48" s="35"/>
      <c r="WI48" s="35"/>
      <c r="WJ48" s="35"/>
      <c r="WK48" s="35"/>
      <c r="WL48" s="35"/>
      <c r="WM48" s="35"/>
      <c r="WN48" s="35"/>
      <c r="WO48" s="35"/>
      <c r="WP48" s="35"/>
      <c r="WQ48" s="35"/>
      <c r="WR48" s="35"/>
      <c r="WS48" s="35"/>
      <c r="WT48" s="35"/>
      <c r="WU48" s="35"/>
      <c r="WV48" s="35"/>
      <c r="WW48" s="35"/>
      <c r="WX48" s="35"/>
    </row>
    <row r="49" spans="1:16" s="35" customFormat="1" ht="21" x14ac:dyDescent="0.35">
      <c r="A49" s="67">
        <v>1</v>
      </c>
      <c r="B49" s="71"/>
      <c r="C49" s="74"/>
      <c r="D49" s="126"/>
      <c r="E49" s="61"/>
      <c r="F49" s="163"/>
      <c r="G49" s="164"/>
      <c r="H49" s="58"/>
      <c r="I49" s="143">
        <f>F49*H49</f>
        <v>0</v>
      </c>
      <c r="K49" s="147"/>
      <c r="L49" s="147"/>
      <c r="M49" s="89"/>
      <c r="N49" s="85">
        <f t="shared" ref="N49:N80" si="2">SUM(K49:L49)-I49</f>
        <v>0</v>
      </c>
      <c r="O49" s="87"/>
      <c r="P49" s="87"/>
    </row>
    <row r="50" spans="1:16" s="35" customFormat="1" ht="21" x14ac:dyDescent="0.35">
      <c r="A50" s="67">
        <v>2</v>
      </c>
      <c r="B50" s="71"/>
      <c r="C50" s="74"/>
      <c r="D50" s="126"/>
      <c r="E50" s="61"/>
      <c r="F50" s="163"/>
      <c r="G50" s="164"/>
      <c r="H50" s="58"/>
      <c r="I50" s="143">
        <f t="shared" ref="I50:I80" si="3">F50*H50</f>
        <v>0</v>
      </c>
      <c r="K50" s="147"/>
      <c r="L50" s="147"/>
      <c r="M50" s="89"/>
      <c r="N50" s="85">
        <f t="shared" si="2"/>
        <v>0</v>
      </c>
      <c r="O50" s="87"/>
      <c r="P50" s="87"/>
    </row>
    <row r="51" spans="1:16" s="35" customFormat="1" ht="21" x14ac:dyDescent="0.35">
      <c r="A51" s="67">
        <v>3</v>
      </c>
      <c r="B51" s="71"/>
      <c r="C51" s="74"/>
      <c r="D51" s="126"/>
      <c r="E51" s="61"/>
      <c r="F51" s="163"/>
      <c r="G51" s="164"/>
      <c r="H51" s="58"/>
      <c r="I51" s="143">
        <f t="shared" si="3"/>
        <v>0</v>
      </c>
      <c r="K51" s="147"/>
      <c r="L51" s="147"/>
      <c r="M51" s="89"/>
      <c r="N51" s="85">
        <f t="shared" si="2"/>
        <v>0</v>
      </c>
      <c r="O51" s="87"/>
      <c r="P51" s="87"/>
    </row>
    <row r="52" spans="1:16" s="35" customFormat="1" ht="21" x14ac:dyDescent="0.35">
      <c r="A52" s="67">
        <v>4</v>
      </c>
      <c r="B52" s="71"/>
      <c r="C52" s="74"/>
      <c r="D52" s="126"/>
      <c r="E52" s="61"/>
      <c r="F52" s="163"/>
      <c r="G52" s="164"/>
      <c r="H52" s="58"/>
      <c r="I52" s="143">
        <f t="shared" si="3"/>
        <v>0</v>
      </c>
      <c r="K52" s="147"/>
      <c r="L52" s="147"/>
      <c r="M52" s="89"/>
      <c r="N52" s="85">
        <f t="shared" si="2"/>
        <v>0</v>
      </c>
      <c r="O52" s="87"/>
      <c r="P52" s="87"/>
    </row>
    <row r="53" spans="1:16" s="35" customFormat="1" ht="21" x14ac:dyDescent="0.35">
      <c r="A53" s="67">
        <v>4</v>
      </c>
      <c r="B53" s="71"/>
      <c r="C53" s="74"/>
      <c r="D53" s="126"/>
      <c r="E53" s="61"/>
      <c r="F53" s="163"/>
      <c r="G53" s="164"/>
      <c r="H53" s="58"/>
      <c r="I53" s="143">
        <f t="shared" si="3"/>
        <v>0</v>
      </c>
      <c r="K53" s="147"/>
      <c r="L53" s="147"/>
      <c r="M53" s="89"/>
      <c r="N53" s="85">
        <f t="shared" si="2"/>
        <v>0</v>
      </c>
      <c r="O53" s="87"/>
      <c r="P53" s="87"/>
    </row>
    <row r="54" spans="1:16" s="35" customFormat="1" ht="21" x14ac:dyDescent="0.35">
      <c r="A54" s="67">
        <v>4</v>
      </c>
      <c r="B54" s="71"/>
      <c r="C54" s="69"/>
      <c r="D54" s="126"/>
      <c r="E54" s="61"/>
      <c r="F54" s="163"/>
      <c r="G54" s="164"/>
      <c r="H54" s="58"/>
      <c r="I54" s="143">
        <f t="shared" si="3"/>
        <v>0</v>
      </c>
      <c r="K54" s="147"/>
      <c r="L54" s="147"/>
      <c r="M54" s="89"/>
      <c r="N54" s="85">
        <f t="shared" si="2"/>
        <v>0</v>
      </c>
      <c r="O54" s="87"/>
      <c r="P54" s="87"/>
    </row>
    <row r="55" spans="1:16" s="35" customFormat="1" ht="21" x14ac:dyDescent="0.35">
      <c r="A55" s="67">
        <v>5</v>
      </c>
      <c r="B55" s="71"/>
      <c r="C55" s="69"/>
      <c r="D55" s="126"/>
      <c r="E55" s="61"/>
      <c r="F55" s="163"/>
      <c r="G55" s="164"/>
      <c r="H55" s="58"/>
      <c r="I55" s="143">
        <f t="shared" si="3"/>
        <v>0</v>
      </c>
      <c r="K55" s="147"/>
      <c r="L55" s="147"/>
      <c r="M55" s="89"/>
      <c r="N55" s="85">
        <f t="shared" si="2"/>
        <v>0</v>
      </c>
      <c r="O55" s="87"/>
      <c r="P55" s="87"/>
    </row>
    <row r="56" spans="1:16" s="35" customFormat="1" ht="21" x14ac:dyDescent="0.35">
      <c r="A56" s="67">
        <v>6</v>
      </c>
      <c r="B56" s="71"/>
      <c r="C56" s="69"/>
      <c r="D56" s="126"/>
      <c r="E56" s="61"/>
      <c r="F56" s="163"/>
      <c r="G56" s="164"/>
      <c r="H56" s="58"/>
      <c r="I56" s="143">
        <f t="shared" si="3"/>
        <v>0</v>
      </c>
      <c r="K56" s="147"/>
      <c r="L56" s="147"/>
      <c r="M56" s="89"/>
      <c r="N56" s="85">
        <f t="shared" si="2"/>
        <v>0</v>
      </c>
      <c r="O56" s="87"/>
      <c r="P56" s="87"/>
    </row>
    <row r="57" spans="1:16" s="35" customFormat="1" ht="21" x14ac:dyDescent="0.35">
      <c r="A57" s="67">
        <v>7</v>
      </c>
      <c r="B57" s="71"/>
      <c r="C57" s="69"/>
      <c r="D57" s="126"/>
      <c r="E57" s="61"/>
      <c r="F57" s="163"/>
      <c r="G57" s="164"/>
      <c r="H57" s="58"/>
      <c r="I57" s="143">
        <f t="shared" si="3"/>
        <v>0</v>
      </c>
      <c r="K57" s="147"/>
      <c r="L57" s="147"/>
      <c r="M57" s="89"/>
      <c r="N57" s="85">
        <f t="shared" si="2"/>
        <v>0</v>
      </c>
      <c r="O57" s="87"/>
      <c r="P57" s="87"/>
    </row>
    <row r="58" spans="1:16" s="35" customFormat="1" ht="21" x14ac:dyDescent="0.35">
      <c r="A58" s="67">
        <v>8</v>
      </c>
      <c r="B58" s="71"/>
      <c r="C58" s="69"/>
      <c r="D58" s="126"/>
      <c r="E58" s="61"/>
      <c r="F58" s="163"/>
      <c r="G58" s="164"/>
      <c r="H58" s="58"/>
      <c r="I58" s="143">
        <f t="shared" si="3"/>
        <v>0</v>
      </c>
      <c r="K58" s="147"/>
      <c r="L58" s="147"/>
      <c r="M58" s="89"/>
      <c r="N58" s="85">
        <f t="shared" si="2"/>
        <v>0</v>
      </c>
      <c r="O58" s="87"/>
      <c r="P58" s="87"/>
    </row>
    <row r="59" spans="1:16" s="35" customFormat="1" ht="21" x14ac:dyDescent="0.35">
      <c r="A59" s="67">
        <v>9</v>
      </c>
      <c r="B59" s="71"/>
      <c r="C59" s="69"/>
      <c r="D59" s="126"/>
      <c r="E59" s="61"/>
      <c r="F59" s="163"/>
      <c r="G59" s="164"/>
      <c r="H59" s="58"/>
      <c r="I59" s="143">
        <f t="shared" si="3"/>
        <v>0</v>
      </c>
      <c r="K59" s="147"/>
      <c r="L59" s="147"/>
      <c r="M59" s="89"/>
      <c r="N59" s="85">
        <f t="shared" si="2"/>
        <v>0</v>
      </c>
      <c r="O59" s="87"/>
      <c r="P59" s="87"/>
    </row>
    <row r="60" spans="1:16" s="35" customFormat="1" ht="21" x14ac:dyDescent="0.35">
      <c r="A60" s="67">
        <v>10</v>
      </c>
      <c r="B60" s="71"/>
      <c r="C60" s="69"/>
      <c r="D60" s="126"/>
      <c r="E60" s="61"/>
      <c r="F60" s="163"/>
      <c r="G60" s="164"/>
      <c r="H60" s="58"/>
      <c r="I60" s="143">
        <f t="shared" si="3"/>
        <v>0</v>
      </c>
      <c r="K60" s="147"/>
      <c r="L60" s="147"/>
      <c r="M60" s="89"/>
      <c r="N60" s="85">
        <f t="shared" si="2"/>
        <v>0</v>
      </c>
      <c r="O60" s="87"/>
      <c r="P60" s="87"/>
    </row>
    <row r="61" spans="1:16" s="35" customFormat="1" ht="21" x14ac:dyDescent="0.35">
      <c r="A61" s="67">
        <v>11</v>
      </c>
      <c r="B61" s="71"/>
      <c r="C61" s="69"/>
      <c r="D61" s="126"/>
      <c r="E61" s="61"/>
      <c r="F61" s="163"/>
      <c r="G61" s="164"/>
      <c r="H61" s="58"/>
      <c r="I61" s="143">
        <f t="shared" si="3"/>
        <v>0</v>
      </c>
      <c r="K61" s="147"/>
      <c r="L61" s="147"/>
      <c r="M61" s="89"/>
      <c r="N61" s="85">
        <f t="shared" si="2"/>
        <v>0</v>
      </c>
      <c r="O61" s="87"/>
      <c r="P61" s="87"/>
    </row>
    <row r="62" spans="1:16" s="35" customFormat="1" ht="21" x14ac:dyDescent="0.35">
      <c r="A62" s="67">
        <v>12</v>
      </c>
      <c r="B62" s="71"/>
      <c r="C62" s="69"/>
      <c r="D62" s="126"/>
      <c r="E62" s="61"/>
      <c r="F62" s="163"/>
      <c r="G62" s="164"/>
      <c r="H62" s="58"/>
      <c r="I62" s="143">
        <f t="shared" si="3"/>
        <v>0</v>
      </c>
      <c r="K62" s="147"/>
      <c r="L62" s="147"/>
      <c r="M62" s="89"/>
      <c r="N62" s="85">
        <f t="shared" si="2"/>
        <v>0</v>
      </c>
      <c r="O62" s="87"/>
      <c r="P62" s="87"/>
    </row>
    <row r="63" spans="1:16" s="35" customFormat="1" ht="21" x14ac:dyDescent="0.35">
      <c r="A63" s="67">
        <v>13</v>
      </c>
      <c r="B63" s="71"/>
      <c r="C63" s="69"/>
      <c r="D63" s="126"/>
      <c r="E63" s="61"/>
      <c r="F63" s="163"/>
      <c r="G63" s="164"/>
      <c r="H63" s="58"/>
      <c r="I63" s="143">
        <f t="shared" si="3"/>
        <v>0</v>
      </c>
      <c r="K63" s="147"/>
      <c r="L63" s="147"/>
      <c r="M63" s="89"/>
      <c r="N63" s="85">
        <f t="shared" si="2"/>
        <v>0</v>
      </c>
      <c r="O63" s="87"/>
      <c r="P63" s="87"/>
    </row>
    <row r="64" spans="1:16" s="35" customFormat="1" ht="21" x14ac:dyDescent="0.35">
      <c r="A64" s="67">
        <v>14</v>
      </c>
      <c r="B64" s="71"/>
      <c r="C64" s="69"/>
      <c r="D64" s="126"/>
      <c r="E64" s="61"/>
      <c r="F64" s="163"/>
      <c r="G64" s="164"/>
      <c r="H64" s="58"/>
      <c r="I64" s="143">
        <f t="shared" si="3"/>
        <v>0</v>
      </c>
      <c r="K64" s="147"/>
      <c r="L64" s="147"/>
      <c r="M64" s="89"/>
      <c r="N64" s="85">
        <f t="shared" si="2"/>
        <v>0</v>
      </c>
      <c r="O64" s="87"/>
      <c r="P64" s="87"/>
    </row>
    <row r="65" spans="1:16" s="35" customFormat="1" ht="21" x14ac:dyDescent="0.35">
      <c r="A65" s="67">
        <v>15</v>
      </c>
      <c r="B65" s="71"/>
      <c r="C65" s="69"/>
      <c r="D65" s="126"/>
      <c r="E65" s="61"/>
      <c r="F65" s="163"/>
      <c r="G65" s="164"/>
      <c r="H65" s="58"/>
      <c r="I65" s="143">
        <f t="shared" si="3"/>
        <v>0</v>
      </c>
      <c r="K65" s="147"/>
      <c r="L65" s="147"/>
      <c r="M65" s="89"/>
      <c r="N65" s="85">
        <f t="shared" si="2"/>
        <v>0</v>
      </c>
      <c r="O65" s="87"/>
      <c r="P65" s="87"/>
    </row>
    <row r="66" spans="1:16" s="35" customFormat="1" ht="21" x14ac:dyDescent="0.35">
      <c r="A66" s="67">
        <v>16</v>
      </c>
      <c r="B66" s="71"/>
      <c r="C66" s="69"/>
      <c r="D66" s="126"/>
      <c r="E66" s="61"/>
      <c r="F66" s="163"/>
      <c r="G66" s="164"/>
      <c r="H66" s="58"/>
      <c r="I66" s="143">
        <f t="shared" si="3"/>
        <v>0</v>
      </c>
      <c r="K66" s="147"/>
      <c r="L66" s="147"/>
      <c r="M66" s="89"/>
      <c r="N66" s="85">
        <f t="shared" si="2"/>
        <v>0</v>
      </c>
      <c r="O66" s="87"/>
      <c r="P66" s="87"/>
    </row>
    <row r="67" spans="1:16" s="35" customFormat="1" ht="21" x14ac:dyDescent="0.35">
      <c r="A67" s="67">
        <v>17</v>
      </c>
      <c r="B67" s="71"/>
      <c r="C67" s="69"/>
      <c r="D67" s="126"/>
      <c r="E67" s="61"/>
      <c r="F67" s="163"/>
      <c r="G67" s="164"/>
      <c r="H67" s="58"/>
      <c r="I67" s="143">
        <f t="shared" si="3"/>
        <v>0</v>
      </c>
      <c r="K67" s="147"/>
      <c r="L67" s="147"/>
      <c r="M67" s="89"/>
      <c r="N67" s="85">
        <f t="shared" si="2"/>
        <v>0</v>
      </c>
      <c r="O67" s="87"/>
      <c r="P67" s="87"/>
    </row>
    <row r="68" spans="1:16" s="35" customFormat="1" ht="21" x14ac:dyDescent="0.35">
      <c r="A68" s="67">
        <v>18</v>
      </c>
      <c r="B68" s="71"/>
      <c r="C68" s="69"/>
      <c r="D68" s="126"/>
      <c r="E68" s="61"/>
      <c r="F68" s="163"/>
      <c r="G68" s="164"/>
      <c r="H68" s="58"/>
      <c r="I68" s="143">
        <f t="shared" si="3"/>
        <v>0</v>
      </c>
      <c r="K68" s="147"/>
      <c r="L68" s="147"/>
      <c r="M68" s="89"/>
      <c r="N68" s="85">
        <f t="shared" si="2"/>
        <v>0</v>
      </c>
      <c r="O68" s="87"/>
      <c r="P68" s="87"/>
    </row>
    <row r="69" spans="1:16" s="35" customFormat="1" ht="21" x14ac:dyDescent="0.35">
      <c r="A69" s="67">
        <v>19</v>
      </c>
      <c r="B69" s="71"/>
      <c r="C69" s="69"/>
      <c r="D69" s="126"/>
      <c r="E69" s="61"/>
      <c r="F69" s="163"/>
      <c r="G69" s="164"/>
      <c r="H69" s="58"/>
      <c r="I69" s="143">
        <f t="shared" si="3"/>
        <v>0</v>
      </c>
      <c r="K69" s="147"/>
      <c r="L69" s="147"/>
      <c r="M69" s="89"/>
      <c r="N69" s="85">
        <f t="shared" si="2"/>
        <v>0</v>
      </c>
      <c r="O69" s="87"/>
      <c r="P69" s="87"/>
    </row>
    <row r="70" spans="1:16" s="35" customFormat="1" ht="21" x14ac:dyDescent="0.35">
      <c r="A70" s="67">
        <v>20</v>
      </c>
      <c r="B70" s="71"/>
      <c r="C70" s="69"/>
      <c r="D70" s="126"/>
      <c r="E70" s="61"/>
      <c r="F70" s="163"/>
      <c r="G70" s="164"/>
      <c r="H70" s="58"/>
      <c r="I70" s="143">
        <f t="shared" si="3"/>
        <v>0</v>
      </c>
      <c r="K70" s="147"/>
      <c r="L70" s="147"/>
      <c r="M70" s="89"/>
      <c r="N70" s="85">
        <f t="shared" si="2"/>
        <v>0</v>
      </c>
      <c r="O70" s="87"/>
      <c r="P70" s="87"/>
    </row>
    <row r="71" spans="1:16" s="35" customFormat="1" ht="21" x14ac:dyDescent="0.35">
      <c r="A71" s="67">
        <v>21</v>
      </c>
      <c r="B71" s="71"/>
      <c r="C71" s="69"/>
      <c r="D71" s="126"/>
      <c r="E71" s="61"/>
      <c r="F71" s="163"/>
      <c r="G71" s="164"/>
      <c r="H71" s="58"/>
      <c r="I71" s="143">
        <f t="shared" si="3"/>
        <v>0</v>
      </c>
      <c r="K71" s="147"/>
      <c r="L71" s="147"/>
      <c r="M71" s="89"/>
      <c r="N71" s="85">
        <f t="shared" si="2"/>
        <v>0</v>
      </c>
      <c r="O71" s="87"/>
      <c r="P71" s="87"/>
    </row>
    <row r="72" spans="1:16" s="35" customFormat="1" ht="21" x14ac:dyDescent="0.35">
      <c r="A72" s="67">
        <v>22</v>
      </c>
      <c r="B72" s="71"/>
      <c r="C72" s="69"/>
      <c r="D72" s="126"/>
      <c r="E72" s="61"/>
      <c r="F72" s="163"/>
      <c r="G72" s="164"/>
      <c r="H72" s="58"/>
      <c r="I72" s="143">
        <f t="shared" si="3"/>
        <v>0</v>
      </c>
      <c r="K72" s="147"/>
      <c r="L72" s="147"/>
      <c r="M72" s="89"/>
      <c r="N72" s="85">
        <f t="shared" si="2"/>
        <v>0</v>
      </c>
      <c r="O72" s="87"/>
      <c r="P72" s="87"/>
    </row>
    <row r="73" spans="1:16" s="35" customFormat="1" ht="21" x14ac:dyDescent="0.35">
      <c r="A73" s="67">
        <v>23</v>
      </c>
      <c r="B73" s="71"/>
      <c r="C73" s="69"/>
      <c r="D73" s="126"/>
      <c r="E73" s="61"/>
      <c r="F73" s="163"/>
      <c r="G73" s="164"/>
      <c r="H73" s="58"/>
      <c r="I73" s="143">
        <f t="shared" si="3"/>
        <v>0</v>
      </c>
      <c r="K73" s="147"/>
      <c r="L73" s="147"/>
      <c r="M73" s="89"/>
      <c r="N73" s="85">
        <f t="shared" si="2"/>
        <v>0</v>
      </c>
      <c r="O73" s="87"/>
      <c r="P73" s="87"/>
    </row>
    <row r="74" spans="1:16" s="35" customFormat="1" ht="21" x14ac:dyDescent="0.35">
      <c r="A74" s="67">
        <v>24</v>
      </c>
      <c r="B74" s="71"/>
      <c r="C74" s="69"/>
      <c r="D74" s="126"/>
      <c r="E74" s="61"/>
      <c r="F74" s="163"/>
      <c r="G74" s="164"/>
      <c r="H74" s="58"/>
      <c r="I74" s="143">
        <f t="shared" si="3"/>
        <v>0</v>
      </c>
      <c r="K74" s="147"/>
      <c r="L74" s="147"/>
      <c r="M74" s="89"/>
      <c r="N74" s="85">
        <f t="shared" si="2"/>
        <v>0</v>
      </c>
      <c r="O74" s="87"/>
      <c r="P74" s="87"/>
    </row>
    <row r="75" spans="1:16" s="35" customFormat="1" ht="21" x14ac:dyDescent="0.35">
      <c r="A75" s="67">
        <v>25</v>
      </c>
      <c r="B75" s="71"/>
      <c r="C75" s="69"/>
      <c r="D75" s="126"/>
      <c r="E75" s="61"/>
      <c r="F75" s="163"/>
      <c r="G75" s="164"/>
      <c r="H75" s="58"/>
      <c r="I75" s="143">
        <f t="shared" si="3"/>
        <v>0</v>
      </c>
      <c r="K75" s="147"/>
      <c r="L75" s="147"/>
      <c r="M75" s="89"/>
      <c r="N75" s="85">
        <f t="shared" si="2"/>
        <v>0</v>
      </c>
      <c r="O75" s="87"/>
      <c r="P75" s="87"/>
    </row>
    <row r="76" spans="1:16" s="35" customFormat="1" ht="21" x14ac:dyDescent="0.35">
      <c r="A76" s="67">
        <v>26</v>
      </c>
      <c r="B76" s="71"/>
      <c r="C76" s="69"/>
      <c r="D76" s="126"/>
      <c r="E76" s="61"/>
      <c r="F76" s="163"/>
      <c r="G76" s="164"/>
      <c r="H76" s="58"/>
      <c r="I76" s="143">
        <f t="shared" si="3"/>
        <v>0</v>
      </c>
      <c r="K76" s="147"/>
      <c r="L76" s="147"/>
      <c r="M76" s="89"/>
      <c r="N76" s="85">
        <f t="shared" si="2"/>
        <v>0</v>
      </c>
      <c r="O76" s="87"/>
      <c r="P76" s="87"/>
    </row>
    <row r="77" spans="1:16" s="35" customFormat="1" ht="21" x14ac:dyDescent="0.35">
      <c r="A77" s="67">
        <v>27</v>
      </c>
      <c r="B77" s="71"/>
      <c r="C77" s="69"/>
      <c r="D77" s="126"/>
      <c r="E77" s="61"/>
      <c r="F77" s="163"/>
      <c r="G77" s="164"/>
      <c r="H77" s="58"/>
      <c r="I77" s="143">
        <f t="shared" si="3"/>
        <v>0</v>
      </c>
      <c r="K77" s="147"/>
      <c r="L77" s="147"/>
      <c r="M77" s="89"/>
      <c r="N77" s="85">
        <f t="shared" si="2"/>
        <v>0</v>
      </c>
      <c r="O77" s="87"/>
      <c r="P77" s="87"/>
    </row>
    <row r="78" spans="1:16" s="35" customFormat="1" ht="21" x14ac:dyDescent="0.35">
      <c r="A78" s="67">
        <v>28</v>
      </c>
      <c r="B78" s="71"/>
      <c r="C78" s="69"/>
      <c r="D78" s="126"/>
      <c r="E78" s="61"/>
      <c r="F78" s="163"/>
      <c r="G78" s="164"/>
      <c r="H78" s="58"/>
      <c r="I78" s="143">
        <f t="shared" si="3"/>
        <v>0</v>
      </c>
      <c r="K78" s="147"/>
      <c r="L78" s="147"/>
      <c r="M78" s="89"/>
      <c r="N78" s="85">
        <f t="shared" si="2"/>
        <v>0</v>
      </c>
      <c r="O78" s="87"/>
      <c r="P78" s="87"/>
    </row>
    <row r="79" spans="1:16" s="35" customFormat="1" ht="21" x14ac:dyDescent="0.35">
      <c r="A79" s="67">
        <v>29</v>
      </c>
      <c r="B79" s="71"/>
      <c r="C79" s="69"/>
      <c r="D79" s="126"/>
      <c r="E79" s="61"/>
      <c r="F79" s="163"/>
      <c r="G79" s="164"/>
      <c r="H79" s="58"/>
      <c r="I79" s="143">
        <f t="shared" si="3"/>
        <v>0</v>
      </c>
      <c r="K79" s="147"/>
      <c r="L79" s="147"/>
      <c r="M79" s="89"/>
      <c r="N79" s="85">
        <f t="shared" si="2"/>
        <v>0</v>
      </c>
      <c r="O79" s="87"/>
      <c r="P79" s="87"/>
    </row>
    <row r="80" spans="1:16" s="35" customFormat="1" ht="21" x14ac:dyDescent="0.35">
      <c r="A80" s="67">
        <v>30</v>
      </c>
      <c r="B80" s="71"/>
      <c r="C80" s="69"/>
      <c r="D80" s="126"/>
      <c r="E80" s="61"/>
      <c r="F80" s="163"/>
      <c r="G80" s="164"/>
      <c r="H80" s="58"/>
      <c r="I80" s="143">
        <f t="shared" si="3"/>
        <v>0</v>
      </c>
      <c r="K80" s="147"/>
      <c r="L80" s="147"/>
      <c r="M80" s="89"/>
      <c r="N80" s="85">
        <f t="shared" si="2"/>
        <v>0</v>
      </c>
      <c r="O80" s="87"/>
      <c r="P80" s="87"/>
    </row>
    <row r="81" spans="1:17" x14ac:dyDescent="0.25">
      <c r="A81" s="37"/>
      <c r="B81" s="37"/>
      <c r="C81" s="37"/>
      <c r="D81" s="127"/>
      <c r="E81" s="127"/>
      <c r="F81" s="167"/>
      <c r="G81" s="168"/>
      <c r="H81" s="91" t="s">
        <v>130</v>
      </c>
      <c r="I81" s="144">
        <f>SUM(I49:I80)</f>
        <v>0</v>
      </c>
      <c r="K81" s="148">
        <f>SUM(K49:K80)</f>
        <v>0</v>
      </c>
      <c r="L81" s="148">
        <f>SUM(L49:L80)</f>
        <v>0</v>
      </c>
      <c r="N81" s="90">
        <f>SUM(N49:N80)</f>
        <v>0</v>
      </c>
      <c r="Q81" s="39"/>
    </row>
    <row r="82" spans="1:17" x14ac:dyDescent="0.25">
      <c r="A82" s="72"/>
      <c r="B82" s="72"/>
      <c r="C82" s="72"/>
      <c r="D82" s="72"/>
      <c r="E82" s="72"/>
      <c r="F82" s="72"/>
      <c r="G82" s="73"/>
      <c r="H82" s="72"/>
      <c r="I82" s="72"/>
    </row>
    <row r="83" spans="1:17" x14ac:dyDescent="0.25">
      <c r="A83" s="72"/>
      <c r="B83" s="72"/>
      <c r="C83" s="72"/>
      <c r="D83" s="72"/>
      <c r="E83" s="72"/>
      <c r="F83" s="72"/>
      <c r="G83" s="73"/>
      <c r="H83" s="72"/>
      <c r="I83" s="72"/>
    </row>
    <row r="84" spans="1:17" x14ac:dyDescent="0.25">
      <c r="A84" s="72"/>
      <c r="B84" s="72"/>
      <c r="C84" s="72"/>
      <c r="D84" s="72"/>
      <c r="E84" s="72"/>
      <c r="F84" s="72"/>
      <c r="G84" s="73"/>
      <c r="H84" s="72"/>
      <c r="I84" s="72"/>
    </row>
    <row r="85" spans="1:17" x14ac:dyDescent="0.25">
      <c r="A85" s="72"/>
      <c r="B85" s="72"/>
      <c r="C85" s="72"/>
      <c r="D85" s="72"/>
      <c r="E85" s="72"/>
      <c r="F85" s="73"/>
      <c r="G85" s="72"/>
      <c r="H85" s="72"/>
      <c r="I85" s="72"/>
    </row>
    <row r="86" spans="1:17" x14ac:dyDescent="0.25">
      <c r="A86" s="72"/>
      <c r="B86" s="72"/>
      <c r="C86" s="72"/>
      <c r="D86" s="72"/>
      <c r="E86" s="72"/>
      <c r="F86" s="73"/>
      <c r="G86" s="72"/>
      <c r="H86" s="72"/>
      <c r="I86" s="72"/>
    </row>
    <row r="87" spans="1:17" x14ac:dyDescent="0.25">
      <c r="A87" s="72"/>
      <c r="B87" s="72"/>
      <c r="C87" s="72"/>
      <c r="D87" s="72"/>
      <c r="E87" s="72"/>
      <c r="F87" s="73"/>
      <c r="G87" s="72"/>
      <c r="H87" s="72"/>
      <c r="I87" s="72"/>
    </row>
  </sheetData>
  <sheetProtection algorithmName="SHA-512" hashValue="UDtfnnpyvpwBpHz2KGsN6uvOxqbLnhrUU41ZzW8lvpNwOykaJ5uzn6MWBxOjEBIupN9DEskreFK2fF16M4Oguw==" saltValue="PqsIkK2FhiqWY78/AQBS+A==" spinCount="100000" sheet="1" objects="1" scenarios="1" formatColumns="0" formatRows="0"/>
  <mergeCells count="38">
    <mergeCell ref="F81:G81"/>
    <mergeCell ref="F78:G78"/>
    <mergeCell ref="F79:G79"/>
    <mergeCell ref="F80:G80"/>
    <mergeCell ref="F73:G73"/>
    <mergeCell ref="F74:G74"/>
    <mergeCell ref="F75:G75"/>
    <mergeCell ref="F76:G76"/>
    <mergeCell ref="F77:G7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58:G58"/>
    <mergeCell ref="F59:G59"/>
    <mergeCell ref="F60:G60"/>
    <mergeCell ref="F61:G61"/>
    <mergeCell ref="F62:G62"/>
    <mergeCell ref="F52:G52"/>
    <mergeCell ref="F54:G54"/>
    <mergeCell ref="F55:G55"/>
    <mergeCell ref="F56:G56"/>
    <mergeCell ref="F57:G57"/>
    <mergeCell ref="F53:G53"/>
    <mergeCell ref="A1:I1"/>
    <mergeCell ref="F47:G47"/>
    <mergeCell ref="F48:G48"/>
    <mergeCell ref="F49:G49"/>
    <mergeCell ref="F51:G51"/>
    <mergeCell ref="F50:G50"/>
    <mergeCell ref="A44:B44"/>
    <mergeCell ref="F44:G44"/>
  </mergeCells>
  <conditionalFormatting sqref="N81">
    <cfRule type="cellIs" dxfId="5" priority="9" operator="lessThan">
      <formula>-0.49</formula>
    </cfRule>
    <cfRule type="cellIs" dxfId="4" priority="10" operator="greaterThan">
      <formula>0.49</formula>
    </cfRule>
  </conditionalFormatting>
  <conditionalFormatting sqref="N9:N43">
    <cfRule type="cellIs" dxfId="3" priority="7" operator="lessThan">
      <formula>-0.49</formula>
    </cfRule>
    <cfRule type="cellIs" dxfId="2" priority="8" operator="greaterThan">
      <formula>0.49</formula>
    </cfRule>
  </conditionalFormatting>
  <conditionalFormatting sqref="N49:N80">
    <cfRule type="cellIs" dxfId="1" priority="3" operator="lessThan">
      <formula>-0.49</formula>
    </cfRule>
    <cfRule type="cellIs" dxfId="0" priority="4" operator="greaterThan">
      <formula>0.49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Lists!$D$4:$D$18</xm:f>
          </x14:formula1>
          <xm:sqref>E9:E43 E49:E80</xm:sqref>
        </x14:dataValidation>
        <x14:dataValidation type="list" allowBlank="1" showInputMessage="1" showErrorMessage="1">
          <x14:formula1>
            <xm:f>Lists!$B$5</xm:f>
          </x14:formula1>
          <xm:sqref>D9:D43</xm:sqref>
        </x14:dataValidation>
        <x14:dataValidation type="list" allowBlank="1" showInputMessage="1" showErrorMessage="1">
          <x14:formula1>
            <xm:f>Lists!$B$21:$B$30</xm:f>
          </x14:formula1>
          <xm:sqref>B49:B80</xm:sqref>
        </x14:dataValidation>
        <x14:dataValidation type="list" allowBlank="1" showInputMessage="1" showErrorMessage="1">
          <x14:formula1>
            <xm:f>Lists!$B$10:$B$11</xm:f>
          </x14:formula1>
          <xm:sqref>D49:D80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B2:F9"/>
  <sheetViews>
    <sheetView topLeftCell="A25" workbookViewId="0">
      <selection activeCell="F6" sqref="F6"/>
    </sheetView>
  </sheetViews>
  <sheetFormatPr defaultColWidth="8.7109375" defaultRowHeight="15" x14ac:dyDescent="0.25"/>
  <cols>
    <col min="2" max="2" width="27.42578125" customWidth="1"/>
    <col min="3" max="3" width="51.7109375" customWidth="1"/>
    <col min="5" max="5" width="25.42578125" customWidth="1"/>
    <col min="6" max="6" width="78.42578125" customWidth="1"/>
  </cols>
  <sheetData>
    <row r="2" spans="2:6" x14ac:dyDescent="0.25">
      <c r="B2" s="31" t="s">
        <v>58</v>
      </c>
      <c r="C2" s="31" t="s">
        <v>59</v>
      </c>
      <c r="E2" s="31" t="s">
        <v>81</v>
      </c>
      <c r="F2" s="31" t="s">
        <v>82</v>
      </c>
    </row>
    <row r="3" spans="2:6" ht="36" x14ac:dyDescent="0.25">
      <c r="B3" s="41" t="s">
        <v>60</v>
      </c>
      <c r="C3" s="41" t="s">
        <v>61</v>
      </c>
      <c r="E3" s="41" t="s">
        <v>89</v>
      </c>
      <c r="F3" s="41" t="s">
        <v>86</v>
      </c>
    </row>
    <row r="4" spans="2:6" ht="96" x14ac:dyDescent="0.25">
      <c r="B4" s="41" t="s">
        <v>62</v>
      </c>
      <c r="C4" s="41" t="s">
        <v>63</v>
      </c>
      <c r="E4" s="41" t="s">
        <v>88</v>
      </c>
      <c r="F4" s="41" t="s">
        <v>87</v>
      </c>
    </row>
    <row r="5" spans="2:6" ht="48" x14ac:dyDescent="0.25">
      <c r="B5" s="41" t="s">
        <v>64</v>
      </c>
      <c r="C5" s="41" t="s">
        <v>65</v>
      </c>
      <c r="E5" s="41" t="s">
        <v>83</v>
      </c>
      <c r="F5" s="41" t="s">
        <v>96</v>
      </c>
    </row>
    <row r="6" spans="2:6" ht="36" x14ac:dyDescent="0.25">
      <c r="B6" s="41" t="s">
        <v>66</v>
      </c>
      <c r="C6" s="41" t="s">
        <v>67</v>
      </c>
      <c r="E6" s="41" t="s">
        <v>84</v>
      </c>
      <c r="F6" s="41" t="s">
        <v>90</v>
      </c>
    </row>
    <row r="7" spans="2:6" ht="60" x14ac:dyDescent="0.25">
      <c r="B7" s="41" t="s">
        <v>68</v>
      </c>
      <c r="C7" s="41" t="s">
        <v>69</v>
      </c>
      <c r="E7" s="41" t="s">
        <v>93</v>
      </c>
      <c r="F7" s="41" t="s">
        <v>95</v>
      </c>
    </row>
    <row r="8" spans="2:6" ht="48" x14ac:dyDescent="0.25">
      <c r="B8" s="41" t="s">
        <v>70</v>
      </c>
      <c r="C8" s="41" t="s">
        <v>71</v>
      </c>
      <c r="E8" s="41" t="s">
        <v>94</v>
      </c>
      <c r="F8" s="41" t="s">
        <v>91</v>
      </c>
    </row>
    <row r="9" spans="2:6" ht="48" x14ac:dyDescent="0.25">
      <c r="B9" s="41" t="s">
        <v>72</v>
      </c>
      <c r="C9" s="41" t="s">
        <v>73</v>
      </c>
      <c r="E9" s="41" t="s">
        <v>85</v>
      </c>
      <c r="F9" s="41" t="s">
        <v>92</v>
      </c>
    </row>
  </sheetData>
  <sheetProtection algorithmName="SHA-512" hashValue="+dSjVr/GXB4pG+NrCnvvZpCUmOm5UJ3VIZtqbWQ+Mn72o/63fZ0LXQg9+HCZRY9bGk2p2g6hM9qsu+zWly1oTg==" saltValue="CYADvBKGUZ5nIhV9CDEsj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K30"/>
  <sheetViews>
    <sheetView topLeftCell="A6" workbookViewId="0">
      <selection activeCell="B11" sqref="B11"/>
    </sheetView>
  </sheetViews>
  <sheetFormatPr defaultColWidth="8.7109375" defaultRowHeight="15" x14ac:dyDescent="0.25"/>
  <cols>
    <col min="2" max="2" width="53.7109375" customWidth="1"/>
    <col min="4" max="4" width="31" customWidth="1"/>
    <col min="6" max="6" width="5" customWidth="1"/>
    <col min="7" max="7" width="116.7109375" customWidth="1"/>
    <col min="8" max="8" width="91.140625" bestFit="1" customWidth="1"/>
    <col min="14" max="14" width="30.7109375" bestFit="1" customWidth="1"/>
    <col min="15" max="15" width="48" bestFit="1" customWidth="1"/>
  </cols>
  <sheetData>
    <row r="3" spans="2:11" x14ac:dyDescent="0.25">
      <c r="D3" s="1" t="s">
        <v>27</v>
      </c>
    </row>
    <row r="4" spans="2:11" x14ac:dyDescent="0.25">
      <c r="B4" s="1" t="s">
        <v>2</v>
      </c>
      <c r="D4" s="2" t="s">
        <v>15</v>
      </c>
      <c r="K4" s="3"/>
    </row>
    <row r="5" spans="2:11" x14ac:dyDescent="0.25">
      <c r="B5" s="2" t="s">
        <v>5</v>
      </c>
      <c r="D5" s="2" t="s">
        <v>14</v>
      </c>
      <c r="J5" s="22"/>
      <c r="K5" s="3"/>
    </row>
    <row r="6" spans="2:11" x14ac:dyDescent="0.25">
      <c r="B6" s="2" t="s">
        <v>6</v>
      </c>
      <c r="D6" s="2" t="s">
        <v>26</v>
      </c>
      <c r="K6" s="3"/>
    </row>
    <row r="7" spans="2:11" x14ac:dyDescent="0.25">
      <c r="B7" s="2" t="s">
        <v>7</v>
      </c>
      <c r="D7" s="2" t="s">
        <v>16</v>
      </c>
    </row>
    <row r="8" spans="2:11" x14ac:dyDescent="0.25">
      <c r="B8" s="2" t="s">
        <v>9</v>
      </c>
      <c r="D8" s="2" t="s">
        <v>17</v>
      </c>
    </row>
    <row r="9" spans="2:11" x14ac:dyDescent="0.25">
      <c r="B9" s="2" t="s">
        <v>8</v>
      </c>
      <c r="D9" s="2" t="s">
        <v>18</v>
      </c>
    </row>
    <row r="10" spans="2:11" x14ac:dyDescent="0.25">
      <c r="B10" s="2" t="s">
        <v>116</v>
      </c>
      <c r="D10" s="2" t="s">
        <v>19</v>
      </c>
    </row>
    <row r="11" spans="2:11" x14ac:dyDescent="0.25">
      <c r="B11" s="2" t="s">
        <v>3</v>
      </c>
      <c r="D11" s="2" t="s">
        <v>20</v>
      </c>
    </row>
    <row r="12" spans="2:11" x14ac:dyDescent="0.25">
      <c r="D12" s="2" t="s">
        <v>21</v>
      </c>
    </row>
    <row r="13" spans="2:11" x14ac:dyDescent="0.25">
      <c r="B13" s="24" t="s">
        <v>35</v>
      </c>
      <c r="D13" s="2" t="s">
        <v>22</v>
      </c>
    </row>
    <row r="14" spans="2:11" x14ac:dyDescent="0.25">
      <c r="D14" s="2" t="s">
        <v>23</v>
      </c>
    </row>
    <row r="15" spans="2:11" x14ac:dyDescent="0.25">
      <c r="D15" s="2" t="s">
        <v>24</v>
      </c>
    </row>
    <row r="16" spans="2:11" x14ac:dyDescent="0.25">
      <c r="B16" t="s">
        <v>120</v>
      </c>
      <c r="D16" s="2" t="s">
        <v>25</v>
      </c>
    </row>
    <row r="17" spans="2:4" x14ac:dyDescent="0.25">
      <c r="B17" t="s">
        <v>121</v>
      </c>
      <c r="D17" s="2" t="s">
        <v>28</v>
      </c>
    </row>
    <row r="18" spans="2:4" x14ac:dyDescent="0.25">
      <c r="B18" t="s">
        <v>117</v>
      </c>
    </row>
    <row r="21" spans="2:4" x14ac:dyDescent="0.25">
      <c r="B21" t="s">
        <v>48</v>
      </c>
    </row>
    <row r="22" spans="2:4" x14ac:dyDescent="0.25">
      <c r="B22" t="s">
        <v>49</v>
      </c>
    </row>
    <row r="23" spans="2:4" x14ac:dyDescent="0.25">
      <c r="B23" t="s">
        <v>50</v>
      </c>
    </row>
    <row r="24" spans="2:4" x14ac:dyDescent="0.25">
      <c r="B24" t="s">
        <v>51</v>
      </c>
    </row>
    <row r="25" spans="2:4" x14ac:dyDescent="0.25">
      <c r="B25" t="s">
        <v>52</v>
      </c>
    </row>
    <row r="26" spans="2:4" x14ac:dyDescent="0.25">
      <c r="B26" t="s">
        <v>53</v>
      </c>
    </row>
    <row r="27" spans="2:4" x14ac:dyDescent="0.25">
      <c r="B27" t="s">
        <v>54</v>
      </c>
    </row>
    <row r="28" spans="2:4" x14ac:dyDescent="0.25">
      <c r="B28" t="s">
        <v>55</v>
      </c>
    </row>
    <row r="29" spans="2:4" x14ac:dyDescent="0.25">
      <c r="B29" t="s">
        <v>56</v>
      </c>
    </row>
    <row r="30" spans="2:4" x14ac:dyDescent="0.25">
      <c r="B30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Guideline-Руководство</vt:lpstr>
      <vt:lpstr>A. Workplan-Рабочий план</vt:lpstr>
      <vt:lpstr>B.Summary Budget_Сводный бюджет</vt:lpstr>
      <vt:lpstr>C.Detail Budget_Program costs</vt:lpstr>
      <vt:lpstr>D. Detail Budget_Core Costs</vt:lpstr>
      <vt:lpstr>Cost categories-Категории расх</vt:lpstr>
      <vt:lpstr>Lists</vt:lpstr>
      <vt:lpstr>'A. Workplan-Рабочий план'!_Toc453666234</vt:lpstr>
      <vt:lpstr>'A. Workplan-Рабочий план'!_Toc453666235</vt:lpstr>
      <vt:lpstr>'A. Workplan-Рабочий план'!_Toc453666239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chemiia.o</cp:lastModifiedBy>
  <dcterms:created xsi:type="dcterms:W3CDTF">2015-06-05T18:17:20Z</dcterms:created>
  <dcterms:modified xsi:type="dcterms:W3CDTF">2023-05-15T13:40:58Z</dcterms:modified>
</cp:coreProperties>
</file>