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1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olgachemiia/Downloads/"/>
    </mc:Choice>
  </mc:AlternateContent>
  <xr:revisionPtr revIDLastSave="0" documentId="13_ncr:1_{068B54DD-34C1-3A4B-91CC-7C25674E6D03}" xr6:coauthVersionLast="47" xr6:coauthVersionMax="47" xr10:uidLastSave="{00000000-0000-0000-0000-000000000000}"/>
  <bookViews>
    <workbookView xWindow="2680" yWindow="740" windowWidth="26460" windowHeight="16940" tabRatio="811" firstSheet="1" activeTab="5" xr2:uid="{00000000-000D-0000-FFFF-FFFF00000000}"/>
  </bookViews>
  <sheets>
    <sheet name="Guideline-Руководство" sheetId="11" r:id="rId1"/>
    <sheet name="A. Workplan-Рабочий план" sheetId="10" r:id="rId2"/>
    <sheet name="B.Summary Budget_Сводный бюджет" sheetId="5" r:id="rId3"/>
    <sheet name="C.Detail Budget_Program costs" sheetId="3" r:id="rId4"/>
    <sheet name="D. Detail Budget_Core Costs" sheetId="6" r:id="rId5"/>
    <sheet name="Cost categories-Категории расх" sheetId="12" r:id="rId6"/>
    <sheet name="Lists" sheetId="1" state="hidden" r:id="rId7"/>
  </sheets>
  <externalReferences>
    <externalReference r:id="rId8"/>
  </externalReferences>
  <definedNames>
    <definedName name="_xlnm._FilterDatabase" localSheetId="3" hidden="1">'C.Detail Budget_Program costs'!$A$5:$WV$57</definedName>
    <definedName name="_Toc453666234" localSheetId="1">'A. Workplan-Рабочий план'!$A$23</definedName>
    <definedName name="_Toc453666235" localSheetId="1">'A. Workplan-Рабочий план'!$A$27</definedName>
    <definedName name="_Toc453666239" localSheetId="1">'A. Workplan-Рабочий план'!$A$34</definedName>
    <definedName name="Категорія_витрат">'[1]Категорія витрат'!$A$2:$A$14</definedName>
    <definedName name="Напрямки_організації">'[1]Додаток 3.0 Напрямки орг-ції'!$A$4:$A$35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" i="5" l="1"/>
  <c r="C3" i="5"/>
  <c r="H29" i="3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9" i="6"/>
  <c r="B1" i="5"/>
  <c r="I49" i="6"/>
  <c r="H6" i="3"/>
  <c r="C6" i="5"/>
  <c r="I50" i="6"/>
  <c r="I56" i="6"/>
  <c r="I51" i="6"/>
  <c r="I52" i="6"/>
  <c r="I53" i="6"/>
  <c r="I54" i="6"/>
  <c r="I55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72" i="6"/>
  <c r="I73" i="6"/>
  <c r="I74" i="6"/>
  <c r="I75" i="6"/>
  <c r="I76" i="6"/>
  <c r="I77" i="6"/>
  <c r="I78" i="6"/>
  <c r="I79" i="6"/>
  <c r="I80" i="6"/>
  <c r="I81" i="6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J57" i="3"/>
  <c r="H57" i="3"/>
  <c r="D6" i="5"/>
  <c r="E6" i="5"/>
  <c r="C7" i="5"/>
  <c r="D7" i="5"/>
  <c r="E7" i="5"/>
  <c r="C8" i="5"/>
  <c r="D8" i="5"/>
  <c r="E8" i="5"/>
  <c r="C9" i="5"/>
  <c r="D9" i="5"/>
  <c r="E9" i="5"/>
  <c r="C10" i="5"/>
  <c r="D10" i="5"/>
  <c r="E10" i="5"/>
  <c r="C11" i="5"/>
  <c r="D11" i="5"/>
  <c r="E11" i="5"/>
  <c r="K44" i="6"/>
  <c r="C5" i="5"/>
  <c r="L44" i="6"/>
  <c r="D5" i="5"/>
  <c r="E5" i="5"/>
  <c r="C12" i="5"/>
  <c r="E12" i="5"/>
  <c r="L81" i="6"/>
  <c r="K81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67" i="6"/>
  <c r="N68" i="6"/>
  <c r="N69" i="6"/>
  <c r="N70" i="6"/>
  <c r="N71" i="6"/>
  <c r="N72" i="6"/>
  <c r="N73" i="6"/>
  <c r="N74" i="6"/>
  <c r="N75" i="6"/>
  <c r="N76" i="6"/>
  <c r="N77" i="6"/>
  <c r="N78" i="6"/>
  <c r="N79" i="6"/>
  <c r="N80" i="6"/>
  <c r="N81" i="6"/>
  <c r="N9" i="6"/>
  <c r="N10" i="6"/>
  <c r="N12" i="6"/>
  <c r="N11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K57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36" i="3"/>
  <c r="M37" i="3"/>
  <c r="M38" i="3"/>
  <c r="M39" i="3"/>
  <c r="M40" i="3"/>
  <c r="M56" i="3"/>
  <c r="M6" i="3"/>
  <c r="A6" i="5"/>
  <c r="A7" i="5"/>
  <c r="A8" i="5"/>
  <c r="A9" i="5"/>
  <c r="A10" i="5"/>
  <c r="A11" i="5"/>
  <c r="A5" i="5"/>
  <c r="I44" i="6"/>
  <c r="M16" i="3"/>
  <c r="M31" i="3"/>
  <c r="M18" i="3"/>
  <c r="M22" i="3"/>
  <c r="M23" i="3"/>
  <c r="M19" i="3"/>
  <c r="M30" i="3"/>
  <c r="M13" i="3"/>
  <c r="M14" i="3"/>
  <c r="M26" i="3"/>
  <c r="M34" i="3"/>
  <c r="M25" i="3"/>
  <c r="M15" i="3"/>
  <c r="M21" i="3"/>
  <c r="M35" i="3"/>
  <c r="M33" i="3"/>
  <c r="M28" i="3"/>
  <c r="M7" i="3"/>
  <c r="M32" i="3"/>
  <c r="M29" i="3"/>
  <c r="M20" i="3"/>
  <c r="M24" i="3"/>
  <c r="M17" i="3"/>
  <c r="M27" i="3"/>
  <c r="D12" i="5"/>
  <c r="M12" i="3"/>
  <c r="M11" i="3"/>
  <c r="M10" i="3"/>
  <c r="M9" i="3"/>
  <c r="M8" i="3"/>
  <c r="M57" i="3"/>
</calcChain>
</file>

<file path=xl/sharedStrings.xml><?xml version="1.0" encoding="utf-8"?>
<sst xmlns="http://schemas.openxmlformats.org/spreadsheetml/2006/main" count="224" uniqueCount="198">
  <si>
    <t>#</t>
  </si>
  <si>
    <t>Detail activity</t>
  </si>
  <si>
    <t>Cost group</t>
  </si>
  <si>
    <t>11.0 Programme Administration costs (PA)</t>
  </si>
  <si>
    <t>Total:</t>
  </si>
  <si>
    <t>1.0 Human Resources (HR)</t>
  </si>
  <si>
    <t>2.0 Travel related costs (TRC)</t>
  </si>
  <si>
    <t>3.0 External Professional services (EPS)</t>
  </si>
  <si>
    <t>8.0 Infrastructure (INF)</t>
  </si>
  <si>
    <t>10.0 Communication Material and Publications (CMP)</t>
  </si>
  <si>
    <t>Involvement (%)</t>
  </si>
  <si>
    <t>Activity</t>
  </si>
  <si>
    <t>A. SUMMARY BUDGET BY COST GROUPING</t>
  </si>
  <si>
    <t>Cost Grouping</t>
  </si>
  <si>
    <t>month</t>
  </si>
  <si>
    <t>day</t>
  </si>
  <si>
    <t>trainer</t>
  </si>
  <si>
    <t>participant</t>
  </si>
  <si>
    <t>piece</t>
  </si>
  <si>
    <t>person/day</t>
  </si>
  <si>
    <t>case</t>
  </si>
  <si>
    <t>person</t>
  </si>
  <si>
    <t>copy</t>
  </si>
  <si>
    <t>set</t>
  </si>
  <si>
    <t>page</t>
  </si>
  <si>
    <t>item</t>
  </si>
  <si>
    <t>quarter</t>
  </si>
  <si>
    <t>Unit of measure</t>
  </si>
  <si>
    <t>room</t>
  </si>
  <si>
    <t>A. Workplan</t>
  </si>
  <si>
    <t>STAFF COSTS</t>
  </si>
  <si>
    <t>ADMINISTRATIVE COSTS</t>
  </si>
  <si>
    <t>Activity according to the Workplan</t>
  </si>
  <si>
    <t>Position</t>
  </si>
  <si>
    <t>Name</t>
  </si>
  <si>
    <t>X</t>
  </si>
  <si>
    <t>Notes/Comments</t>
  </si>
  <si>
    <t>C. Detail Budget - Program costs</t>
  </si>
  <si>
    <t>D. Detail Budget - Core Costs</t>
  </si>
  <si>
    <t>Forms which should be filled:</t>
  </si>
  <si>
    <t>It consists of 2 tables:</t>
  </si>
  <si>
    <t>1. Staff costs</t>
  </si>
  <si>
    <t>2. Administrative costs</t>
  </si>
  <si>
    <t>1.1 In column 2 you need to put the name of staff position</t>
  </si>
  <si>
    <t>2.1 In column 2 you need to choose activity from dropdown list</t>
  </si>
  <si>
    <t>Guideline for forms completion</t>
  </si>
  <si>
    <r>
      <rPr>
        <b/>
        <u/>
        <sz val="11"/>
        <color theme="1"/>
        <rFont val="Calibri"/>
        <family val="2"/>
        <scheme val="minor"/>
      </rPr>
      <t>B. Summary Budget</t>
    </r>
    <r>
      <rPr>
        <sz val="11"/>
        <color theme="1"/>
        <rFont val="Calibri"/>
        <family val="2"/>
        <scheme val="minor"/>
      </rPr>
      <t xml:space="preserve"> will be filled automatically</t>
    </r>
  </si>
  <si>
    <t>Notes/Comments provided by ECOM</t>
  </si>
  <si>
    <t>Office rent</t>
  </si>
  <si>
    <t>Utilities and office maintenance</t>
  </si>
  <si>
    <t>IT procurement and Supplies</t>
  </si>
  <si>
    <t>Office procurement and Supplies</t>
  </si>
  <si>
    <t>Bank services</t>
  </si>
  <si>
    <t xml:space="preserve">Communications </t>
  </si>
  <si>
    <t>Audit</t>
  </si>
  <si>
    <t>Recruitment</t>
  </si>
  <si>
    <t>Legal Fees</t>
  </si>
  <si>
    <t>Other Costs</t>
  </si>
  <si>
    <t>Cost Group</t>
  </si>
  <si>
    <t>Including</t>
  </si>
  <si>
    <t>Human Resources (HR)</t>
  </si>
  <si>
    <t>1) Salaries
2) Performance based suppliments, incentives
3) Other HR Costs</t>
  </si>
  <si>
    <t>Travel related costs (TRC)</t>
  </si>
  <si>
    <t>1) Training related per diems/transport/other costs
2) Technical Assistance related per diems/transport/other costs 
3) Supervision/surveys/data collection related per diems/transport/other costs
4) Meeting/Advocacy related per diems/transport/other costs
5) Other transportation costs</t>
  </si>
  <si>
    <t>External Professional services (EPS)</t>
  </si>
  <si>
    <t>1) TA Fees - Consultants
2) Fiscal/Fiduciary Agent fees
3) External audit fees
4) Other external professional services</t>
  </si>
  <si>
    <t>Infrastructure (INF)</t>
  </si>
  <si>
    <t>1) Furniture
2) Renovation/constructions
3) Infrastructure maintenance and other INF costs</t>
  </si>
  <si>
    <t>Non-health equipment (NHP)</t>
  </si>
  <si>
    <t>1) Computers, computer equipment, Software
2) Vehicles
3) Other non-health equipment
4) Maintenance and service costs non-health equipment</t>
  </si>
  <si>
    <t>Communication Material and Publications (CMP)</t>
  </si>
  <si>
    <t xml:space="preserve">1) Printed materials
2) Television/Radio spots and programmes
3) Promotional Material </t>
  </si>
  <si>
    <t>Programme Administration costs (PA)</t>
  </si>
  <si>
    <t>1) Office related costs
2) Unrecoverable taxes and duties (VAT)
3) Other PA costs</t>
  </si>
  <si>
    <t>1.2 In column 3 you put the first and last name of employee. In case if you don't have staff for this position then put 'Vacant'</t>
  </si>
  <si>
    <t>1.3 In column 4 you need to choose cost group from dropdown list</t>
  </si>
  <si>
    <t>1.4 In column 5 you need to choose unit measure from dropdown list</t>
  </si>
  <si>
    <t>1.6 In column 7 you need to put the percentage of employee involvement</t>
  </si>
  <si>
    <t>2.3 In column 4 you need to choose cost group from dropdown list</t>
  </si>
  <si>
    <t>2.4 In column 5 you need to choose unit measure from dropdown list</t>
  </si>
  <si>
    <t>2.2 In column 3 you need to write more detailed description of planned activity (e.g. electricity, postal services etc.)</t>
  </si>
  <si>
    <t>Категория расходов</t>
  </si>
  <si>
    <t>Включая</t>
  </si>
  <si>
    <t>Услуги внешних специалистов</t>
  </si>
  <si>
    <t>Инфраструктура</t>
  </si>
  <si>
    <t>Косвенные и накладные расходы</t>
  </si>
  <si>
    <t>1) Заработную плату
2) Дополнительные выплаты, премиальные на основе достигнутых результатов
3) Другие расходы на людские ресурсы</t>
  </si>
  <si>
    <t>1) Суточные/ транспортные/ другие расходы, связанные с обучением
2) Суточные/ транспортные/ другие расходы, связанные с оказанием технической поддержки
3) Суточные/ транспортные/ другие расходы, связанные с обеспечением надзора/ проведением обследований/ сбором данных
4) Суточные/ транспортные/ другие расходы, связанные с проведением совещаний/ информационно-разъяснительной деятельностью
5) Другие транспортные расходы</t>
  </si>
  <si>
    <t>Путевые расходы</t>
  </si>
  <si>
    <t>Людские ресурсы</t>
  </si>
  <si>
    <t>1) Мебель
2) Ремонт/ строительство
3) Техническое обслуживание и другие расходы на инфраструктуру</t>
  </si>
  <si>
    <t>1) Печатные материалы (формы, книги, руководства, брошюры, буклеты и т.д.)
2) Короткая теле-/ радиореклама и программы
3) Расходы на рекламные материалы (футболки, чашки, значки и т.д.) и другие информационные материалы и публикации</t>
  </si>
  <si>
    <t>1) Расходы на содержание офиса
2) Невозмещаемые налоги и сборы
3) Возмещение косвенных затрат (в %)
4) Прочие расходы на управление программами (PA)</t>
  </si>
  <si>
    <t>Оборудование немедицинского назначения</t>
  </si>
  <si>
    <t>Информационные материалы и публикации</t>
  </si>
  <si>
    <t>1) ИТ — компьютеры, комптерное оборудование, программное обеспечение и приложения
2) Транспортные средства
3) Другое немедицинское оборудование
4) Расходы на техническое и сервисное обслуживание немедицинского оборудования</t>
  </si>
  <si>
    <t>1) Гонорары за оказание технической поддержки/ консультационные услуги
2) Гонорары финансовых/ фидуциарных агентов
3) Гонорары внешних аудиторов
4) Другие услуги внешних специалистов</t>
  </si>
  <si>
    <t>Руководство по заполнению форм</t>
  </si>
  <si>
    <t>Формы, которые нужно заполнить:</t>
  </si>
  <si>
    <t>А. Рабочий план</t>
  </si>
  <si>
    <r>
      <rPr>
        <b/>
        <u/>
        <sz val="11"/>
        <color theme="1"/>
        <rFont val="Calibri"/>
        <family val="2"/>
        <scheme val="minor"/>
      </rPr>
      <t>B. Сводный бюджет</t>
    </r>
    <r>
      <rPr>
        <sz val="11"/>
        <color theme="1"/>
        <rFont val="Calibri"/>
        <family val="2"/>
        <scheme val="minor"/>
      </rPr>
      <t xml:space="preserve"> будет заполнен автоматически</t>
    </r>
  </si>
  <si>
    <t>C. Подробный бюджет — Расходы по проекту</t>
  </si>
  <si>
    <t>A. Рабочий план</t>
  </si>
  <si>
    <t>Состоит из двух таблиц:</t>
  </si>
  <si>
    <t>D. Подробный бюджет — Накладные расходы</t>
  </si>
  <si>
    <t>1. Расходы на персонал</t>
  </si>
  <si>
    <t>1.1 Во 2-ой колонке нужно указать название должности сотрудника</t>
  </si>
  <si>
    <t>1.2 В 3-ей колонке нужно указать имя и фамилию сотрудника. Если у вас нет работников на этой должности, напишите «Вакантная»</t>
  </si>
  <si>
    <t>1.3 В 4-ой колонке нужно выбрать группу расходов из выпадающего списка</t>
  </si>
  <si>
    <t>1.4 В 5-ой колонке нужно выбрать единицу измерения из выпадающего списка</t>
  </si>
  <si>
    <t>1.6 В 7-ой колонке нужно указать процент участия сотрудника</t>
  </si>
  <si>
    <t>2. Административные расходы</t>
  </si>
  <si>
    <t>2.1 Во 2-ой колонке нужно выбрать мероприятие из выпадающего списка</t>
  </si>
  <si>
    <t>2.2 В 3-ей колонке нужно более подробно описать планируемое мероприятие (например, электричество, почтовые расходы и т. д.)</t>
  </si>
  <si>
    <t>2.3 В 4-ой колонке нужно выбрать группу расходов из выпадающего списка</t>
  </si>
  <si>
    <t>2.4 В 5-ой колонке нужно выбрать единицу измерения из выпадающего списка</t>
  </si>
  <si>
    <t xml:space="preserve">9.0 Non-health equipment (NHP) </t>
  </si>
  <si>
    <t>USD</t>
  </si>
  <si>
    <t># of units</t>
  </si>
  <si>
    <t xml:space="preserve"># of units
</t>
  </si>
  <si>
    <t>UZS</t>
  </si>
  <si>
    <t>KGS</t>
  </si>
  <si>
    <t>Total Sub-Grant Amount</t>
  </si>
  <si>
    <t>Check</t>
  </si>
  <si>
    <t>Budget 
EUR</t>
  </si>
  <si>
    <t xml:space="preserve">P1
EUR
</t>
  </si>
  <si>
    <t xml:space="preserve">P2
EUR
</t>
  </si>
  <si>
    <t>Budget
EUR</t>
  </si>
  <si>
    <t>P1
EUR</t>
  </si>
  <si>
    <t>P2
EUR</t>
  </si>
  <si>
    <t>EUR</t>
  </si>
  <si>
    <t>Please, fill in the dates in red</t>
  </si>
  <si>
    <t>* Please, fill in if you plan your activities for two periods</t>
  </si>
  <si>
    <t>1.7 In column 8 you need to put the number of units</t>
  </si>
  <si>
    <t>1.7 В 8-ой колонке нужно указать количество единиц</t>
  </si>
  <si>
    <t>2.6 Column 7 you fill with number of units</t>
  </si>
  <si>
    <t>2.6 В 7-ой колонке нужно указать количество единиц</t>
  </si>
  <si>
    <t>Unit cost
EUR</t>
  </si>
  <si>
    <t xml:space="preserve">1.  You  need to fill in end date of the project </t>
  </si>
  <si>
    <t>1. Нужно внести дату окончания проекта</t>
  </si>
  <si>
    <t>2. You need to fill the table with the names of planed activities</t>
  </si>
  <si>
    <t>3. You need to choose 'X' in that period when the activity will be implemented</t>
  </si>
  <si>
    <t>4. Notes/Comments by ECOM - information which will be provided by ECOM</t>
  </si>
  <si>
    <t>5. Notes/Comments - if necessary, additional information can be added</t>
  </si>
  <si>
    <t>2. Нужно внести в таблицу названия запланированных мероприятий</t>
  </si>
  <si>
    <t>3. Нужно выбрать «Х» в том периоде, когда будет проводиться мероприятие</t>
  </si>
  <si>
    <t>4. Примечания/комментарии EКOM — сведения вносятся представителями EКOM</t>
  </si>
  <si>
    <t>5. Примечания/комментарии — при необходимости можно сообщить дополнительную информацию</t>
  </si>
  <si>
    <t>1.5 In Column 6 you need to put unit cost in EUR</t>
  </si>
  <si>
    <t>1.8 Column 9 will be calculated automatically</t>
  </si>
  <si>
    <t>1.10 In column 11 you need to put required amount in EUR for P2</t>
  </si>
  <si>
    <t>1.11 Column 12 will be calculated automatically and it should indicate 0</t>
  </si>
  <si>
    <t>1.5 В 6-ой колонке нужно вписать стоимость единицы в ЕВРО</t>
  </si>
  <si>
    <t>1.8 Колонка 9 будет рассчитана автоматически</t>
  </si>
  <si>
    <t>1.10 В 11-й колонке нужно указать необходимый расход в ЕВРО для Р2</t>
  </si>
  <si>
    <t>1.11 Колонка 12  будет рассчитана автоматически и она должна показывать 0</t>
  </si>
  <si>
    <t>2.5 In Column 6 you need to put unit cost in EUR</t>
  </si>
  <si>
    <t>2.7 Column 8  will be calculated automatically</t>
  </si>
  <si>
    <t>2.9 In column 10 you need to put required amount in EUR for P2</t>
  </si>
  <si>
    <t>2.10 Column 11 will be calculated automatically and it should indicate 0</t>
  </si>
  <si>
    <t>2.5 В 6-ой колонке нужно вписать стоимость единицы в ЕВРО</t>
  </si>
  <si>
    <t>2.7 Колонка 8 будет рассчитана автоматически</t>
  </si>
  <si>
    <t>2.9 В 10-й колонке нужно указать необходимый расход в ЕВРО для Р2</t>
  </si>
  <si>
    <t>2.10 Колонка 11  будет рассчитана автоматически и она должна показывать 0</t>
  </si>
  <si>
    <t>C. DETAIL BUDGET - PROGRAM, EUR</t>
  </si>
  <si>
    <t>D. DETAIL BUDGET - STAFF AND ADMINISTRATION COSTS, EUR</t>
  </si>
  <si>
    <t>B. Summary Budget in EUR</t>
  </si>
  <si>
    <t>Grant Total</t>
  </si>
  <si>
    <t>1. In column 2 you need to write activity according to the Workplan</t>
  </si>
  <si>
    <t>2. In column 3 you need to write more detailed description of planned activity (if it is meeting or workshop: provide us with logistics details (coffee breaks, meals, transportation for participants, accommodation, hangouts for participants etc.)</t>
  </si>
  <si>
    <t>3. In column 4 you need to choose cost group from dropdown list. Description of each cost group you can find in the sheet 'Cost categories'</t>
  </si>
  <si>
    <t>4. In column 5 you need to choose unit measure from dropdown list</t>
  </si>
  <si>
    <t>5. In Column 6 you need to put unit cost in EUR</t>
  </si>
  <si>
    <t>6. Column 7 you fill with number of units</t>
  </si>
  <si>
    <t>7. Column 8 will be calculated automatically</t>
  </si>
  <si>
    <t>9. In column 10 you need to put required amount in EUR for P2</t>
  </si>
  <si>
    <t>10. Column 11 will be calculated automatically and it should indicate 0</t>
  </si>
  <si>
    <t>1. Во 2-ую колонку нужно вписать мероприятие, в соответствии с рабочим планом</t>
  </si>
  <si>
    <t>2. В 3-ей колонке нужно предоставить более подробное описание запланированного мероприятия (если это встреча или семинар: предоставьте нам логистические данные (кофе-брейки, питание, транспорт для участников, размещение, проведение неформальных встреч для участников в рамках мероприятия и т. д.)</t>
  </si>
  <si>
    <t>3. В 4-ой колонке нужно выбрать группу расходов из выпадающего списка. Описание каждой группы расходов можно найти на странице «Категории расходов»</t>
  </si>
  <si>
    <t>4. В 5-ой колонке нужно выбрать единицу измерения из выпадающего списка.</t>
  </si>
  <si>
    <t>5. В 6-ой колонке нужно вписать стоимость единицы в ЕВРО</t>
  </si>
  <si>
    <t>6. В 7-ой колонке нужно указать количество единиц</t>
  </si>
  <si>
    <t>7. Колонка 8 будет рассчитана автоматически</t>
  </si>
  <si>
    <t>9. В 10-й колонке нужно указать необходимый расход в ЕВРО для Р2</t>
  </si>
  <si>
    <t>10. Колонка 11  будет рассчитана автоматически и она должна показывать 0</t>
  </si>
  <si>
    <r>
      <rPr>
        <b/>
        <sz val="10"/>
        <color theme="1"/>
        <rFont val="Cambria"/>
        <family val="1"/>
        <charset val="204"/>
      </rPr>
      <t>*</t>
    </r>
    <r>
      <rPr>
        <sz val="10"/>
        <color theme="1"/>
        <rFont val="Cambria"/>
        <family val="1"/>
        <charset val="204"/>
      </rPr>
      <t xml:space="preserve"> if applicable </t>
    </r>
  </si>
  <si>
    <r>
      <t xml:space="preserve">P1
(01.10.2023 - </t>
    </r>
    <r>
      <rPr>
        <b/>
        <sz val="10"/>
        <color rgb="FFFF0000"/>
        <rFont val="Arial"/>
        <family val="2"/>
        <charset val="204"/>
      </rPr>
      <t>XX.XX</t>
    </r>
    <r>
      <rPr>
        <b/>
        <sz val="10"/>
        <rFont val="Arial"/>
        <family val="2"/>
        <charset val="186"/>
      </rPr>
      <t>.2023)</t>
    </r>
  </si>
  <si>
    <t>6. Period: I period P1 (01.10.2023 - XX.XX.2023). If you plan your activities for two periods: II period P2 (XX.XX.2024 - XX.XX.2024)</t>
  </si>
  <si>
    <t>6. Этапы: I период P1 01.10.2023 - XX.XX.2023). Если вы планируете деятельность на два периода: II период P2 (XX.XX.2024 - XX.XX.2024)</t>
  </si>
  <si>
    <t>8. In column 9 you need to put required amount in EUR for P1 (or part of the tranche in case you have 1 period proportionally divided between the period of implementation). E.g. for 3 months project (small grant) you request EUR 7,000. Please divide this amount in 2 portions - budget for 1,5 month and 1,5 month.</t>
  </si>
  <si>
    <t>8. В 9-й колонке нужно указать необходимый расход в ЕВРО для Р1(или часть транша, если у вас один период, необходимо пропорционально разделить между периодами реализации). Например, для 3-месячного проекта (малый грант) вы запрашиваете 7,000 евро. Пожалуйста, разделите эту сумму на 2 части – бюджет на 1,5 месяца и бюджет на 1,5 месяца.</t>
  </si>
  <si>
    <t>1.9 In column 10 you need to put required amount in EUR for P1(or part of the tranche in case you have 1 period proportionally divided between the period of implementation). E.g. for 3 months project (small grant) you request EUR 7,000. Please divide this amount in 2 portions - budget for 1,5 month and 1,5 month.</t>
  </si>
  <si>
    <t>1.9 В 10-й колонке нужно указать необходимый расход в ЕВРО для Р1 (или часть транша, если у вас один период, необходимо пропорционально разделить между периодами реализации). Например, для 3-месячного проекта (малый грант) вы запрашиваете 7,000 евро. Пожалуйста, разделите эту сумму на 2 части – бюджет на 1,5 месяца и бюджет на 1,5 месяца.</t>
  </si>
  <si>
    <t>2.8 В 9-й колонке нужно указать необходимый расход в ЕВРО для Р1 (или часть транша, если у вас один период, необходимо пропорционально разделить между периодами реализации). Например, для 3-месячного проекта (малый грант) вы запрашиваете 7,000 евро. Пожалуйста, разделите эту сумму на 2 части – бюджет на 1,5 месяца и бюджет на 1,5 месяца.</t>
  </si>
  <si>
    <t>2.8 In column 9 you need to put required amount in EUR for P1 (or part of the tranche in case you have 1 period proportionally divided between the period of implementation). E.g. for 3 months project (small grant) you request EUR 7,000. Please divide this amount in 2 portions - budget for 1,5 month and 1,5 month.</t>
  </si>
  <si>
    <r>
      <t>(01.10.2023-</t>
    </r>
    <r>
      <rPr>
        <b/>
        <sz val="12"/>
        <color rgb="FFFF0000"/>
        <rFont val="Arial"/>
        <family val="2"/>
        <charset val="204"/>
      </rPr>
      <t>XX.XX</t>
    </r>
    <r>
      <rPr>
        <b/>
        <sz val="12"/>
        <color indexed="8"/>
        <rFont val="Arial"/>
        <family val="2"/>
      </rPr>
      <t>.202</t>
    </r>
    <r>
      <rPr>
        <b/>
        <sz val="12"/>
        <color rgb="FFFF0000"/>
        <rFont val="Arial"/>
        <family val="2"/>
      </rPr>
      <t>X</t>
    </r>
    <r>
      <rPr>
        <b/>
        <sz val="12"/>
        <color indexed="8"/>
        <rFont val="Arial"/>
        <family val="2"/>
      </rPr>
      <t>)</t>
    </r>
  </si>
  <si>
    <r>
      <t>P2*
(</t>
    </r>
    <r>
      <rPr>
        <b/>
        <sz val="10"/>
        <color rgb="FFFF0000"/>
        <rFont val="Arial"/>
        <family val="2"/>
        <charset val="204"/>
      </rPr>
      <t>XX.XX</t>
    </r>
    <r>
      <rPr>
        <b/>
        <sz val="10"/>
        <rFont val="Arial"/>
        <family val="2"/>
        <charset val="186"/>
      </rPr>
      <t>.202</t>
    </r>
    <r>
      <rPr>
        <b/>
        <sz val="10"/>
        <color rgb="FFFF0000"/>
        <rFont val="Arial"/>
        <family val="2"/>
      </rPr>
      <t>X</t>
    </r>
    <r>
      <rPr>
        <b/>
        <sz val="10"/>
        <rFont val="Arial"/>
        <family val="2"/>
        <charset val="186"/>
      </rPr>
      <t xml:space="preserve"> - </t>
    </r>
    <r>
      <rPr>
        <b/>
        <sz val="10"/>
        <color rgb="FFFF0000"/>
        <rFont val="Arial"/>
        <family val="2"/>
        <charset val="204"/>
      </rPr>
      <t>XX.XX</t>
    </r>
    <r>
      <rPr>
        <b/>
        <sz val="10"/>
        <rFont val="Arial"/>
        <family val="2"/>
        <charset val="186"/>
      </rPr>
      <t>.202</t>
    </r>
    <r>
      <rPr>
        <b/>
        <sz val="10"/>
        <color rgb="FFFF0000"/>
        <rFont val="Arial"/>
        <family val="2"/>
      </rPr>
      <t>X</t>
    </r>
    <r>
      <rPr>
        <b/>
        <sz val="10"/>
        <rFont val="Arial"/>
        <family val="2"/>
        <charset val="186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</si>
</sst>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&quot;$&quot;* #,##0.00_);_(&quot;$&quot;* \(#,##0.00\);_(&quot;$&quot;* &quot;-&quot;??_);_(@_)"/>
    <numFmt numFmtId="165" formatCode="_-* #,##0.00\ _₽_-;\-* #,##0.00\ _₽_-;_-* &quot;-&quot;??\ _₽_-;_-@_-"/>
    <numFmt numFmtId="166" formatCode="#,##0.0000"/>
    <numFmt numFmtId="167" formatCode="#,##0.000000"/>
    <numFmt numFmtId="168" formatCode="_([$€-2]\ * #,##0.00_);_([$€-2]\ * \(#,##0.00\);_([$€-2]\ * &quot;-&quot;??_);_(@_)"/>
    <numFmt numFmtId="169" formatCode="_-[$€-2]\ * #,##0.00_-;\-[$€-2]\ * #,##0.00_-;_-[$€-2]\ * &quot;-&quot;??_-;_-@_-"/>
  </numFmts>
  <fonts count="3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11"/>
      <color theme="1"/>
      <name val="Calibri"/>
      <family val="2"/>
      <scheme val="minor"/>
    </font>
    <font>
      <b/>
      <sz val="16"/>
      <color theme="0"/>
      <name val="Cambria"/>
      <family val="1"/>
      <charset val="204"/>
    </font>
    <font>
      <sz val="16"/>
      <name val="Cambria"/>
      <family val="1"/>
      <charset val="204"/>
    </font>
    <font>
      <sz val="9"/>
      <name val="Cambria"/>
      <family val="1"/>
      <charset val="204"/>
    </font>
    <font>
      <b/>
      <sz val="9"/>
      <color theme="0"/>
      <name val="Cambria"/>
      <family val="1"/>
      <charset val="204"/>
    </font>
    <font>
      <sz val="9"/>
      <color theme="0"/>
      <name val="Cambria"/>
      <family val="1"/>
      <charset val="204"/>
    </font>
    <font>
      <sz val="10"/>
      <color theme="1"/>
      <name val="Cambria"/>
      <family val="1"/>
      <charset val="204"/>
    </font>
    <font>
      <b/>
      <sz val="14"/>
      <color theme="1"/>
      <name val="Cambria"/>
      <family val="1"/>
      <charset val="204"/>
    </font>
    <font>
      <b/>
      <sz val="12"/>
      <color theme="0"/>
      <name val="Cambria"/>
      <family val="1"/>
      <charset val="204"/>
    </font>
    <font>
      <b/>
      <sz val="10"/>
      <color theme="1"/>
      <name val="Cambria"/>
      <family val="1"/>
      <charset val="204"/>
    </font>
    <font>
      <b/>
      <sz val="10"/>
      <color theme="0"/>
      <name val="Cambria"/>
      <family val="1"/>
      <charset val="204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0"/>
      <color indexed="3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30"/>
      <name val="Arial"/>
      <family val="2"/>
    </font>
    <font>
      <b/>
      <sz val="10"/>
      <name val="Arial"/>
      <family val="2"/>
      <charset val="186"/>
    </font>
    <font>
      <b/>
      <sz val="11"/>
      <name val="Arial"/>
      <family val="2"/>
      <charset val="186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000000"/>
      <name val="Calibri"/>
      <family val="2"/>
      <charset val="186"/>
      <scheme val="minor"/>
    </font>
    <font>
      <sz val="16"/>
      <color theme="1"/>
      <name val="Calibri"/>
      <family val="2"/>
      <scheme val="minor"/>
    </font>
    <font>
      <b/>
      <sz val="16"/>
      <color theme="0"/>
      <name val="Cambria"/>
      <family val="1"/>
      <charset val="186"/>
    </font>
    <font>
      <b/>
      <sz val="16"/>
      <color theme="1"/>
      <name val="Calibri"/>
      <family val="2"/>
      <charset val="186"/>
      <scheme val="minor"/>
    </font>
    <font>
      <b/>
      <sz val="10"/>
      <color rgb="FFFF0000"/>
      <name val="Arial"/>
      <family val="2"/>
      <charset val="204"/>
    </font>
    <font>
      <sz val="10"/>
      <color rgb="FFFF0000"/>
      <name val="Arial"/>
      <family val="2"/>
    </font>
    <font>
      <b/>
      <sz val="12"/>
      <color rgb="FFFF0000"/>
      <name val="Arial"/>
      <family val="2"/>
      <charset val="204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auto="1"/>
      </bottom>
      <diagonal/>
    </border>
    <border>
      <left/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8">
    <xf numFmtId="0" fontId="0" fillId="0" borderId="0"/>
    <xf numFmtId="0" fontId="1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6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</cellStyleXfs>
  <cellXfs count="169">
    <xf numFmtId="0" fontId="0" fillId="0" borderId="0" xfId="0"/>
    <xf numFmtId="0" fontId="2" fillId="2" borderId="1" xfId="1" applyFont="1" applyFill="1" applyBorder="1"/>
    <xf numFmtId="0" fontId="3" fillId="3" borderId="1" xfId="1" applyFont="1" applyFill="1" applyBorder="1" applyAlignment="1">
      <alignment vertical="center"/>
    </xf>
    <xf numFmtId="0" fontId="4" fillId="0" borderId="0" xfId="0" applyFont="1" applyAlignment="1">
      <alignment horizontal="left"/>
    </xf>
    <xf numFmtId="4" fontId="8" fillId="4" borderId="0" xfId="0" applyNumberFormat="1" applyFont="1" applyFill="1" applyAlignment="1">
      <alignment vertical="center"/>
    </xf>
    <xf numFmtId="4" fontId="9" fillId="4" borderId="0" xfId="0" applyNumberFormat="1" applyFont="1" applyFill="1" applyAlignment="1">
      <alignment horizontal="center" vertical="center" wrapText="1"/>
    </xf>
    <xf numFmtId="3" fontId="10" fillId="3" borderId="0" xfId="0" applyNumberFormat="1" applyFont="1" applyFill="1" applyAlignment="1">
      <alignment horizontal="center" vertical="center"/>
    </xf>
    <xf numFmtId="0" fontId="11" fillId="0" borderId="0" xfId="0" applyFont="1" applyProtection="1">
      <protection locked="0"/>
    </xf>
    <xf numFmtId="3" fontId="11" fillId="0" borderId="0" xfId="0" applyNumberFormat="1" applyFont="1"/>
    <xf numFmtId="0" fontId="11" fillId="0" borderId="0" xfId="0" applyFont="1"/>
    <xf numFmtId="0" fontId="12" fillId="0" borderId="0" xfId="0" applyFont="1"/>
    <xf numFmtId="0" fontId="12" fillId="0" borderId="0" xfId="0" applyFont="1" applyProtection="1">
      <protection locked="0"/>
    </xf>
    <xf numFmtId="3" fontId="12" fillId="0" borderId="0" xfId="0" applyNumberFormat="1" applyFont="1"/>
    <xf numFmtId="0" fontId="14" fillId="0" borderId="0" xfId="0" applyFont="1" applyProtection="1">
      <protection locked="0"/>
    </xf>
    <xf numFmtId="0" fontId="14" fillId="0" borderId="0" xfId="0" applyFont="1"/>
    <xf numFmtId="1" fontId="9" fillId="8" borderId="3" xfId="0" applyNumberFormat="1" applyFont="1" applyFill="1" applyBorder="1" applyAlignment="1">
      <alignment horizontal="center" vertical="center"/>
    </xf>
    <xf numFmtId="3" fontId="15" fillId="0" borderId="0" xfId="0" applyNumberFormat="1" applyFont="1"/>
    <xf numFmtId="3" fontId="15" fillId="0" borderId="0" xfId="0" applyNumberFormat="1" applyFont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4" fillId="0" borderId="0" xfId="0" applyFont="1"/>
    <xf numFmtId="0" fontId="0" fillId="0" borderId="0" xfId="0" applyAlignment="1">
      <alignment horizontal="left"/>
    </xf>
    <xf numFmtId="0" fontId="6" fillId="8" borderId="0" xfId="0" applyFont="1" applyFill="1" applyAlignment="1">
      <alignment horizontal="center" vertical="center"/>
    </xf>
    <xf numFmtId="0" fontId="3" fillId="3" borderId="0" xfId="1" applyFont="1" applyFill="1" applyAlignment="1">
      <alignment horizontal="center" vertical="center"/>
    </xf>
    <xf numFmtId="0" fontId="25" fillId="0" borderId="0" xfId="0" applyFont="1"/>
    <xf numFmtId="0" fontId="0" fillId="0" borderId="0" xfId="0" applyAlignment="1">
      <alignment wrapText="1"/>
    </xf>
    <xf numFmtId="0" fontId="26" fillId="0" borderId="0" xfId="0" applyFont="1"/>
    <xf numFmtId="49" fontId="0" fillId="0" borderId="0" xfId="0" applyNumberFormat="1"/>
    <xf numFmtId="49" fontId="0" fillId="0" borderId="0" xfId="0" applyNumberFormat="1" applyAlignment="1">
      <alignment wrapText="1"/>
    </xf>
    <xf numFmtId="0" fontId="25" fillId="0" borderId="0" xfId="0" applyFont="1" applyAlignment="1">
      <alignment horizontal="center"/>
    </xf>
    <xf numFmtId="0" fontId="2" fillId="2" borderId="7" xfId="1" applyFont="1" applyFill="1" applyBorder="1"/>
    <xf numFmtId="0" fontId="6" fillId="8" borderId="0" xfId="0" applyFont="1" applyFill="1" applyAlignment="1">
      <alignment vertical="center"/>
    </xf>
    <xf numFmtId="0" fontId="7" fillId="8" borderId="0" xfId="0" applyFont="1" applyFill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49" fontId="9" fillId="8" borderId="2" xfId="2" applyNumberFormat="1" applyFont="1" applyFill="1" applyBorder="1" applyAlignment="1" applyProtection="1">
      <alignment horizontal="center" vertical="center" wrapText="1"/>
    </xf>
    <xf numFmtId="166" fontId="9" fillId="9" borderId="4" xfId="0" applyNumberFormat="1" applyFont="1" applyFill="1" applyBorder="1" applyAlignment="1">
      <alignment vertical="center"/>
    </xf>
    <xf numFmtId="166" fontId="10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3" fontId="8" fillId="0" borderId="0" xfId="0" applyNumberFormat="1" applyFont="1" applyAlignment="1">
      <alignment horizontal="center" vertical="center" wrapText="1"/>
    </xf>
    <xf numFmtId="0" fontId="3" fillId="3" borderId="7" xfId="1" applyFont="1" applyFill="1" applyBorder="1" applyAlignment="1">
      <alignment vertical="center" wrapText="1"/>
    </xf>
    <xf numFmtId="0" fontId="27" fillId="0" borderId="0" xfId="0" applyFont="1" applyAlignment="1">
      <alignment vertical="center"/>
    </xf>
    <xf numFmtId="0" fontId="27" fillId="0" borderId="0" xfId="0" applyFont="1" applyAlignment="1">
      <alignment vertical="center" wrapText="1"/>
    </xf>
    <xf numFmtId="3" fontId="8" fillId="0" borderId="0" xfId="0" applyNumberFormat="1" applyFont="1" applyAlignment="1">
      <alignment wrapText="1"/>
    </xf>
    <xf numFmtId="0" fontId="0" fillId="0" borderId="0" xfId="0" applyProtection="1">
      <protection locked="0"/>
    </xf>
    <xf numFmtId="0" fontId="17" fillId="0" borderId="0" xfId="0" applyFont="1" applyProtection="1">
      <protection locked="0"/>
    </xf>
    <xf numFmtId="0" fontId="17" fillId="11" borderId="0" xfId="0" applyFont="1" applyFill="1" applyProtection="1">
      <protection locked="0"/>
    </xf>
    <xf numFmtId="0" fontId="18" fillId="0" borderId="0" xfId="0" applyFont="1" applyProtection="1">
      <protection locked="0"/>
    </xf>
    <xf numFmtId="0" fontId="0" fillId="0" borderId="0" xfId="0" applyAlignment="1">
      <alignment vertical="center" wrapText="1"/>
    </xf>
    <xf numFmtId="0" fontId="28" fillId="8" borderId="0" xfId="0" applyFont="1" applyFill="1" applyAlignment="1">
      <alignment vertical="center"/>
    </xf>
    <xf numFmtId="49" fontId="6" fillId="8" borderId="0" xfId="2" applyNumberFormat="1" applyFont="1" applyFill="1" applyBorder="1" applyAlignment="1" applyProtection="1">
      <alignment horizontal="left" vertical="top" wrapText="1"/>
    </xf>
    <xf numFmtId="167" fontId="29" fillId="8" borderId="0" xfId="0" applyNumberFormat="1" applyFont="1" applyFill="1" applyAlignment="1" applyProtection="1">
      <alignment horizontal="right" vertical="center"/>
      <protection locked="0"/>
    </xf>
    <xf numFmtId="49" fontId="6" fillId="8" borderId="2" xfId="2" applyNumberFormat="1" applyFont="1" applyFill="1" applyBorder="1" applyAlignment="1" applyProtection="1">
      <alignment horizontal="center" vertical="center" wrapText="1"/>
    </xf>
    <xf numFmtId="0" fontId="6" fillId="8" borderId="2" xfId="0" applyFont="1" applyFill="1" applyBorder="1" applyAlignment="1">
      <alignment horizontal="center" vertical="center" wrapText="1"/>
    </xf>
    <xf numFmtId="3" fontId="6" fillId="8" borderId="2" xfId="0" applyNumberFormat="1" applyFont="1" applyFill="1" applyBorder="1" applyAlignment="1">
      <alignment horizontal="center" vertical="center" wrapText="1"/>
    </xf>
    <xf numFmtId="1" fontId="6" fillId="8" borderId="3" xfId="0" applyNumberFormat="1" applyFont="1" applyFill="1" applyBorder="1" applyAlignment="1">
      <alignment horizontal="center" vertical="center"/>
    </xf>
    <xf numFmtId="3" fontId="7" fillId="3" borderId="7" xfId="0" applyNumberFormat="1" applyFont="1" applyFill="1" applyBorder="1" applyAlignment="1" applyProtection="1">
      <alignment horizontal="center" vertical="center" wrapText="1"/>
      <protection locked="0"/>
    </xf>
    <xf numFmtId="3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2" quotePrefix="1" applyNumberFormat="1" applyFont="1" applyFill="1" applyBorder="1" applyAlignment="1" applyProtection="1">
      <alignment vertical="center" wrapText="1"/>
      <protection locked="0"/>
    </xf>
    <xf numFmtId="0" fontId="7" fillId="0" borderId="7" xfId="2" quotePrefix="1" applyNumberFormat="1" applyFont="1" applyFill="1" applyBorder="1" applyAlignment="1" applyProtection="1">
      <alignment vertical="center" wrapText="1"/>
      <protection locked="0"/>
    </xf>
    <xf numFmtId="0" fontId="7" fillId="3" borderId="1" xfId="0" applyFont="1" applyFill="1" applyBorder="1" applyAlignment="1" applyProtection="1">
      <alignment vertical="center" wrapText="1"/>
      <protection locked="0"/>
    </xf>
    <xf numFmtId="0" fontId="7" fillId="0" borderId="1" xfId="2" applyNumberFormat="1" applyFont="1" applyFill="1" applyBorder="1" applyAlignment="1" applyProtection="1">
      <alignment vertical="center" wrapText="1"/>
      <protection locked="0"/>
    </xf>
    <xf numFmtId="166" fontId="6" fillId="9" borderId="4" xfId="0" applyNumberFormat="1" applyFont="1" applyFill="1" applyBorder="1" applyAlignment="1">
      <alignment vertical="center"/>
    </xf>
    <xf numFmtId="0" fontId="28" fillId="0" borderId="0" xfId="0" applyFont="1" applyAlignment="1">
      <alignment horizontal="center"/>
    </xf>
    <xf numFmtId="0" fontId="28" fillId="0" borderId="0" xfId="0" applyFont="1"/>
    <xf numFmtId="0" fontId="30" fillId="0" borderId="0" xfId="0" applyFont="1" applyAlignment="1">
      <alignment horizontal="left"/>
    </xf>
    <xf numFmtId="1" fontId="7" fillId="6" borderId="1" xfId="0" applyNumberFormat="1" applyFont="1" applyFill="1" applyBorder="1" applyAlignment="1">
      <alignment horizontal="center" vertical="center" wrapText="1"/>
    </xf>
    <xf numFmtId="0" fontId="7" fillId="6" borderId="7" xfId="2" quotePrefix="1" applyNumberFormat="1" applyFont="1" applyFill="1" applyBorder="1" applyAlignment="1" applyProtection="1">
      <alignment vertical="center" wrapText="1"/>
      <protection locked="0"/>
    </xf>
    <xf numFmtId="0" fontId="7" fillId="6" borderId="1" xfId="2" applyNumberFormat="1" applyFont="1" applyFill="1" applyBorder="1" applyAlignment="1" applyProtection="1">
      <alignment vertical="center" wrapText="1"/>
      <protection locked="0"/>
    </xf>
    <xf numFmtId="9" fontId="7" fillId="3" borderId="1" xfId="3" applyFont="1" applyFill="1" applyBorder="1" applyAlignment="1" applyProtection="1">
      <alignment horizontal="center" vertical="center" wrapText="1"/>
      <protection locked="0"/>
    </xf>
    <xf numFmtId="0" fontId="7" fillId="6" borderId="1" xfId="2" quotePrefix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 wrapText="1"/>
    </xf>
    <xf numFmtId="0" fontId="7" fillId="6" borderId="7" xfId="2" applyNumberFormat="1" applyFont="1" applyFill="1" applyBorder="1" applyAlignment="1" applyProtection="1">
      <alignment vertical="center" wrapText="1"/>
      <protection locked="0"/>
    </xf>
    <xf numFmtId="0" fontId="7" fillId="0" borderId="7" xfId="0" applyFont="1" applyBorder="1" applyAlignment="1" applyProtection="1">
      <alignment vertical="center" wrapText="1"/>
      <protection locked="0"/>
    </xf>
    <xf numFmtId="0" fontId="7" fillId="0" borderId="7" xfId="2" applyNumberFormat="1" applyFont="1" applyFill="1" applyBorder="1" applyAlignment="1" applyProtection="1">
      <alignment vertical="center" wrapText="1"/>
      <protection locked="0"/>
    </xf>
    <xf numFmtId="0" fontId="5" fillId="8" borderId="0" xfId="5" applyFill="1" applyAlignment="1">
      <alignment vertical="center"/>
    </xf>
    <xf numFmtId="0" fontId="5" fillId="0" borderId="0" xfId="5"/>
    <xf numFmtId="3" fontId="5" fillId="0" borderId="0" xfId="5" applyNumberFormat="1"/>
    <xf numFmtId="0" fontId="8" fillId="0" borderId="0" xfId="5" applyFont="1" applyAlignment="1">
      <alignment horizontal="center" vertical="center" wrapText="1"/>
    </xf>
    <xf numFmtId="3" fontId="6" fillId="9" borderId="7" xfId="0" applyNumberFormat="1" applyFont="1" applyFill="1" applyBorder="1" applyAlignment="1">
      <alignment horizontal="center" vertical="center"/>
    </xf>
    <xf numFmtId="0" fontId="28" fillId="8" borderId="0" xfId="5" applyFont="1" applyFill="1" applyAlignment="1">
      <alignment vertical="center"/>
    </xf>
    <xf numFmtId="3" fontId="6" fillId="8" borderId="2" xfId="5" applyNumberFormat="1" applyFont="1" applyFill="1" applyBorder="1" applyAlignment="1">
      <alignment horizontal="center" vertical="center" wrapText="1"/>
    </xf>
    <xf numFmtId="1" fontId="6" fillId="8" borderId="3" xfId="5" applyNumberFormat="1" applyFont="1" applyFill="1" applyBorder="1" applyAlignment="1">
      <alignment horizontal="center" vertical="center"/>
    </xf>
    <xf numFmtId="3" fontId="7" fillId="6" borderId="7" xfId="5" applyNumberFormat="1" applyFont="1" applyFill="1" applyBorder="1" applyAlignment="1">
      <alignment horizontal="center" vertical="center" wrapText="1"/>
    </xf>
    <xf numFmtId="0" fontId="7" fillId="0" borderId="0" xfId="5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28" fillId="0" borderId="0" xfId="5" applyFont="1"/>
    <xf numFmtId="3" fontId="28" fillId="0" borderId="0" xfId="5" applyNumberFormat="1" applyFont="1"/>
    <xf numFmtId="3" fontId="6" fillId="9" borderId="4" xfId="5" applyNumberFormat="1" applyFont="1" applyFill="1" applyBorder="1" applyAlignment="1">
      <alignment horizontal="center" vertical="center"/>
    </xf>
    <xf numFmtId="3" fontId="6" fillId="9" borderId="12" xfId="0" applyNumberFormat="1" applyFont="1" applyFill="1" applyBorder="1" applyAlignment="1">
      <alignment horizontal="center" vertical="center"/>
    </xf>
    <xf numFmtId="3" fontId="6" fillId="8" borderId="8" xfId="0" applyNumberFormat="1" applyFont="1" applyFill="1" applyBorder="1" applyAlignment="1">
      <alignment horizontal="center" vertical="center" wrapText="1"/>
    </xf>
    <xf numFmtId="1" fontId="6" fillId="8" borderId="3" xfId="0" applyNumberFormat="1" applyFont="1" applyFill="1" applyBorder="1" applyAlignment="1">
      <alignment horizontal="center" vertical="center" wrapText="1"/>
    </xf>
    <xf numFmtId="0" fontId="5" fillId="8" borderId="0" xfId="5" applyFill="1" applyAlignment="1">
      <alignment horizontal="center" vertical="center"/>
    </xf>
    <xf numFmtId="0" fontId="28" fillId="0" borderId="0" xfId="0" applyFont="1" applyProtection="1">
      <protection locked="0"/>
    </xf>
    <xf numFmtId="3" fontId="6" fillId="9" borderId="4" xfId="0" applyNumberFormat="1" applyFont="1" applyFill="1" applyBorder="1" applyAlignment="1" applyProtection="1">
      <alignment horizontal="center" vertical="center"/>
      <protection locked="0"/>
    </xf>
    <xf numFmtId="0" fontId="23" fillId="10" borderId="7" xfId="0" applyFont="1" applyFill="1" applyBorder="1" applyAlignment="1">
      <alignment horizontal="left" vertical="center" wrapText="1"/>
    </xf>
    <xf numFmtId="0" fontId="23" fillId="10" borderId="7" xfId="0" applyFont="1" applyFill="1" applyBorder="1" applyAlignment="1">
      <alignment horizontal="center" vertical="center" wrapText="1"/>
    </xf>
    <xf numFmtId="0" fontId="17" fillId="11" borderId="7" xfId="0" applyFont="1" applyFill="1" applyBorder="1" applyAlignment="1" applyProtection="1">
      <alignment horizontal="left" vertical="center" wrapText="1"/>
      <protection locked="0"/>
    </xf>
    <xf numFmtId="0" fontId="17" fillId="0" borderId="7" xfId="0" applyFont="1" applyBorder="1" applyAlignment="1" applyProtection="1">
      <alignment horizontal="left" vertical="center" wrapText="1"/>
      <protection locked="0"/>
    </xf>
    <xf numFmtId="0" fontId="16" fillId="0" borderId="7" xfId="0" applyFont="1" applyBorder="1" applyProtection="1">
      <protection locked="0"/>
    </xf>
    <xf numFmtId="0" fontId="0" fillId="0" borderId="7" xfId="0" applyBorder="1" applyAlignment="1" applyProtection="1">
      <alignment wrapText="1"/>
      <protection locked="0"/>
    </xf>
    <xf numFmtId="0" fontId="16" fillId="0" borderId="7" xfId="0" applyFont="1" applyBorder="1" applyAlignment="1" applyProtection="1">
      <alignment wrapText="1"/>
      <protection locked="0"/>
    </xf>
    <xf numFmtId="0" fontId="0" fillId="0" borderId="7" xfId="0" applyBorder="1" applyProtection="1">
      <protection locked="0"/>
    </xf>
    <xf numFmtId="0" fontId="18" fillId="0" borderId="7" xfId="0" applyFont="1" applyBorder="1" applyAlignment="1" applyProtection="1">
      <alignment horizontal="left" vertical="center" wrapText="1"/>
      <protection locked="0"/>
    </xf>
    <xf numFmtId="0" fontId="19" fillId="0" borderId="7" xfId="0" applyFont="1" applyBorder="1" applyAlignment="1" applyProtection="1">
      <alignment horizontal="left" vertical="center"/>
      <protection locked="0"/>
    </xf>
    <xf numFmtId="0" fontId="16" fillId="11" borderId="7" xfId="0" applyFont="1" applyFill="1" applyBorder="1" applyProtection="1">
      <protection locked="0"/>
    </xf>
    <xf numFmtId="0" fontId="19" fillId="11" borderId="7" xfId="0" applyFont="1" applyFill="1" applyBorder="1" applyAlignment="1" applyProtection="1">
      <alignment horizontal="left" vertical="center"/>
      <protection locked="0"/>
    </xf>
    <xf numFmtId="0" fontId="20" fillId="0" borderId="7" xfId="0" applyFont="1" applyBorder="1" applyAlignment="1" applyProtection="1">
      <alignment horizontal="left" vertical="center" wrapText="1"/>
      <protection locked="0"/>
    </xf>
    <xf numFmtId="0" fontId="22" fillId="0" borderId="7" xfId="0" applyFont="1" applyBorder="1" applyAlignment="1" applyProtection="1">
      <alignment horizontal="left" vertical="center"/>
      <protection locked="0"/>
    </xf>
    <xf numFmtId="0" fontId="16" fillId="11" borderId="7" xfId="0" applyFont="1" applyFill="1" applyBorder="1" applyAlignment="1" applyProtection="1">
      <alignment horizontal="left" vertical="center" wrapText="1"/>
      <protection locked="0"/>
    </xf>
    <xf numFmtId="0" fontId="17" fillId="0" borderId="7" xfId="0" applyFont="1" applyBorder="1" applyProtection="1">
      <protection locked="0"/>
    </xf>
    <xf numFmtId="0" fontId="18" fillId="0" borderId="7" xfId="0" applyFont="1" applyBorder="1" applyAlignment="1" applyProtection="1">
      <alignment horizontal="left" vertical="center"/>
      <protection locked="0"/>
    </xf>
    <xf numFmtId="0" fontId="13" fillId="8" borderId="7" xfId="0" applyFont="1" applyFill="1" applyBorder="1" applyAlignment="1">
      <alignment horizontal="left" vertical="center"/>
    </xf>
    <xf numFmtId="0" fontId="13" fillId="8" borderId="7" xfId="0" applyFont="1" applyFill="1" applyBorder="1" applyAlignment="1">
      <alignment horizontal="center" vertical="center" wrapText="1"/>
    </xf>
    <xf numFmtId="1" fontId="14" fillId="7" borderId="7" xfId="0" applyNumberFormat="1" applyFont="1" applyFill="1" applyBorder="1" applyAlignment="1">
      <alignment horizontal="center" vertical="center"/>
    </xf>
    <xf numFmtId="1" fontId="14" fillId="7" borderId="7" xfId="0" applyNumberFormat="1" applyFont="1" applyFill="1" applyBorder="1" applyAlignment="1">
      <alignment horizontal="center" vertical="center" wrapText="1"/>
    </xf>
    <xf numFmtId="0" fontId="7" fillId="8" borderId="0" xfId="0" applyFont="1" applyFill="1" applyAlignment="1" applyProtection="1">
      <alignment vertical="center"/>
      <protection locked="0"/>
    </xf>
    <xf numFmtId="49" fontId="6" fillId="8" borderId="2" xfId="2" applyNumberFormat="1" applyFont="1" applyFill="1" applyBorder="1" applyAlignment="1" applyProtection="1">
      <alignment horizontal="center" vertical="center" wrapText="1"/>
      <protection locked="0"/>
    </xf>
    <xf numFmtId="1" fontId="6" fillId="8" borderId="3" xfId="0" applyNumberFormat="1" applyFont="1" applyFill="1" applyBorder="1" applyAlignment="1" applyProtection="1">
      <alignment horizontal="center" vertical="center"/>
      <protection locked="0"/>
    </xf>
    <xf numFmtId="0" fontId="7" fillId="5" borderId="7" xfId="0" applyFont="1" applyFill="1" applyBorder="1" applyAlignment="1" applyProtection="1">
      <alignment vertical="center" wrapText="1"/>
      <protection locked="0"/>
    </xf>
    <xf numFmtId="166" fontId="6" fillId="9" borderId="4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6" fillId="8" borderId="2" xfId="0" applyFont="1" applyFill="1" applyBorder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vertical="center" wrapText="1"/>
      <protection locked="0"/>
    </xf>
    <xf numFmtId="0" fontId="7" fillId="5" borderId="1" xfId="0" applyFont="1" applyFill="1" applyBorder="1" applyAlignment="1" applyProtection="1">
      <alignment vertical="center" wrapText="1"/>
      <protection locked="0"/>
    </xf>
    <xf numFmtId="166" fontId="9" fillId="9" borderId="4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 wrapText="1"/>
      <protection locked="0"/>
    </xf>
    <xf numFmtId="16" fontId="17" fillId="0" borderId="7" xfId="0" applyNumberFormat="1" applyFont="1" applyBorder="1" applyAlignment="1" applyProtection="1">
      <alignment horizontal="left" vertical="center" wrapText="1"/>
      <protection locked="0"/>
    </xf>
    <xf numFmtId="0" fontId="18" fillId="0" borderId="7" xfId="0" applyFont="1" applyBorder="1" applyAlignment="1" applyProtection="1">
      <alignment horizontal="center" vertical="center"/>
      <protection locked="0"/>
    </xf>
    <xf numFmtId="1" fontId="8" fillId="6" borderId="1" xfId="0" applyNumberFormat="1" applyFont="1" applyFill="1" applyBorder="1" applyAlignment="1">
      <alignment vertical="center" wrapText="1"/>
    </xf>
    <xf numFmtId="0" fontId="1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center" wrapText="1"/>
    </xf>
    <xf numFmtId="0" fontId="13" fillId="8" borderId="7" xfId="0" applyFont="1" applyFill="1" applyBorder="1" applyAlignment="1" applyProtection="1">
      <alignment horizontal="center" vertical="center" wrapText="1"/>
      <protection locked="0"/>
    </xf>
    <xf numFmtId="0" fontId="23" fillId="10" borderId="7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/>
    <xf numFmtId="168" fontId="11" fillId="7" borderId="7" xfId="0" applyNumberFormat="1" applyFont="1" applyFill="1" applyBorder="1" applyAlignment="1">
      <alignment horizontal="center" vertical="center"/>
    </xf>
    <xf numFmtId="168" fontId="15" fillId="8" borderId="7" xfId="0" applyNumberFormat="1" applyFont="1" applyFill="1" applyBorder="1" applyAlignment="1">
      <alignment horizontal="center"/>
    </xf>
    <xf numFmtId="168" fontId="7" fillId="6" borderId="1" xfId="6" applyNumberFormat="1" applyFont="1" applyFill="1" applyBorder="1" applyAlignment="1">
      <alignment horizontal="center" vertical="center" wrapText="1"/>
    </xf>
    <xf numFmtId="168" fontId="6" fillId="9" borderId="4" xfId="6" applyNumberFormat="1" applyFont="1" applyFill="1" applyBorder="1" applyAlignment="1">
      <alignment horizontal="center" vertical="center"/>
    </xf>
    <xf numFmtId="168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168" fontId="6" fillId="9" borderId="13" xfId="0" applyNumberFormat="1" applyFont="1" applyFill="1" applyBorder="1" applyAlignment="1">
      <alignment horizontal="center" vertical="center"/>
    </xf>
    <xf numFmtId="169" fontId="7" fillId="6" borderId="1" xfId="0" applyNumberFormat="1" applyFont="1" applyFill="1" applyBorder="1" applyAlignment="1">
      <alignment horizontal="center" vertical="center" wrapText="1"/>
    </xf>
    <xf numFmtId="169" fontId="6" fillId="9" borderId="12" xfId="0" applyNumberFormat="1" applyFont="1" applyFill="1" applyBorder="1" applyAlignment="1">
      <alignment horizontal="center" vertical="center"/>
    </xf>
    <xf numFmtId="169" fontId="7" fillId="3" borderId="7" xfId="6" applyNumberFormat="1" applyFont="1" applyFill="1" applyBorder="1" applyAlignment="1" applyProtection="1">
      <alignment horizontal="center" vertical="center" wrapText="1"/>
      <protection locked="0"/>
    </xf>
    <xf numFmtId="169" fontId="6" fillId="9" borderId="4" xfId="6" applyNumberFormat="1" applyFont="1" applyFill="1" applyBorder="1" applyAlignment="1">
      <alignment horizontal="center" vertical="center"/>
    </xf>
    <xf numFmtId="169" fontId="7" fillId="3" borderId="7" xfId="5" applyNumberFormat="1" applyFont="1" applyFill="1" applyBorder="1" applyAlignment="1" applyProtection="1">
      <alignment horizontal="center" vertical="center" wrapText="1"/>
      <protection locked="0"/>
    </xf>
    <xf numFmtId="169" fontId="6" fillId="9" borderId="4" xfId="5" applyNumberFormat="1" applyFont="1" applyFill="1" applyBorder="1" applyAlignment="1">
      <alignment horizontal="center" vertical="center"/>
    </xf>
    <xf numFmtId="0" fontId="21" fillId="0" borderId="0" xfId="0" applyFont="1" applyAlignment="1" applyProtection="1">
      <alignment horizontal="left" vertical="center"/>
      <protection locked="0"/>
    </xf>
    <xf numFmtId="0" fontId="14" fillId="7" borderId="7" xfId="0" applyFont="1" applyFill="1" applyBorder="1" applyAlignment="1">
      <alignment horizontal="left" vertical="center"/>
    </xf>
    <xf numFmtId="3" fontId="15" fillId="8" borderId="7" xfId="0" applyNumberFormat="1" applyFont="1" applyFill="1" applyBorder="1" applyAlignment="1">
      <alignment horizontal="left"/>
    </xf>
    <xf numFmtId="3" fontId="11" fillId="0" borderId="7" xfId="0" applyNumberFormat="1" applyFont="1" applyBorder="1" applyAlignment="1">
      <alignment horizontal="left"/>
    </xf>
    <xf numFmtId="3" fontId="11" fillId="0" borderId="5" xfId="0" applyNumberFormat="1" applyFont="1" applyBorder="1" applyAlignment="1">
      <alignment horizontal="left"/>
    </xf>
    <xf numFmtId="3" fontId="11" fillId="0" borderId="6" xfId="0" applyNumberFormat="1" applyFont="1" applyBorder="1" applyAlignment="1">
      <alignment horizontal="left"/>
    </xf>
    <xf numFmtId="166" fontId="9" fillId="9" borderId="8" xfId="0" applyNumberFormat="1" applyFont="1" applyFill="1" applyBorder="1" applyAlignment="1" applyProtection="1">
      <alignment horizontal="center" vertical="center"/>
      <protection locked="0"/>
    </xf>
    <xf numFmtId="166" fontId="9" fillId="9" borderId="9" xfId="0" applyNumberFormat="1" applyFont="1" applyFill="1" applyBorder="1" applyAlignment="1" applyProtection="1">
      <alignment horizontal="center" vertical="center"/>
      <protection locked="0"/>
    </xf>
    <xf numFmtId="3" fontId="7" fillId="3" borderId="5" xfId="0" applyNumberFormat="1" applyFont="1" applyFill="1" applyBorder="1" applyAlignment="1" applyProtection="1">
      <alignment horizontal="center" vertical="center" wrapText="1"/>
      <protection locked="0"/>
    </xf>
    <xf numFmtId="3" fontId="7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6" fillId="8" borderId="0" xfId="0" applyFont="1" applyFill="1" applyAlignment="1">
      <alignment vertical="center"/>
    </xf>
    <xf numFmtId="0" fontId="7" fillId="8" borderId="0" xfId="0" applyFont="1" applyFill="1" applyAlignment="1">
      <alignment vertical="center"/>
    </xf>
    <xf numFmtId="0" fontId="28" fillId="8" borderId="0" xfId="0" applyFont="1" applyFill="1" applyAlignment="1">
      <alignment vertical="center"/>
    </xf>
    <xf numFmtId="3" fontId="6" fillId="8" borderId="8" xfId="0" applyNumberFormat="1" applyFont="1" applyFill="1" applyBorder="1" applyAlignment="1" applyProtection="1">
      <alignment horizontal="center" vertical="center" wrapText="1"/>
      <protection locked="0"/>
    </xf>
    <xf numFmtId="3" fontId="6" fillId="8" borderId="9" xfId="0" applyNumberFormat="1" applyFont="1" applyFill="1" applyBorder="1" applyAlignment="1" applyProtection="1">
      <alignment horizontal="center" vertical="center" wrapText="1"/>
      <protection locked="0"/>
    </xf>
    <xf numFmtId="1" fontId="6" fillId="8" borderId="10" xfId="0" applyNumberFormat="1" applyFont="1" applyFill="1" applyBorder="1" applyAlignment="1" applyProtection="1">
      <alignment horizontal="center" vertical="center"/>
      <protection locked="0"/>
    </xf>
    <xf numFmtId="1" fontId="6" fillId="8" borderId="11" xfId="0" applyNumberFormat="1" applyFont="1" applyFill="1" applyBorder="1" applyAlignment="1" applyProtection="1">
      <alignment horizontal="center" vertical="center"/>
      <protection locked="0"/>
    </xf>
    <xf numFmtId="166" fontId="13" fillId="9" borderId="8" xfId="0" applyNumberFormat="1" applyFont="1" applyFill="1" applyBorder="1" applyAlignment="1">
      <alignment horizontal="center" vertical="center"/>
    </xf>
    <xf numFmtId="166" fontId="13" fillId="9" borderId="9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vertical="center" wrapText="1"/>
    </xf>
  </cellXfs>
  <cellStyles count="8">
    <cellStyle name="Comma" xfId="2" builtinId="3"/>
    <cellStyle name="Currency" xfId="6" builtinId="4"/>
    <cellStyle name="Normal" xfId="0" builtinId="0"/>
    <cellStyle name="Normal 10" xfId="4" xr:uid="{00000000-0005-0000-0000-000003000000}"/>
    <cellStyle name="Normal 2" xfId="5" xr:uid="{00000000-0005-0000-0000-000004000000}"/>
    <cellStyle name="Per cent" xfId="3" builtinId="5"/>
    <cellStyle name="Standaard 3 6 7" xfId="7" xr:uid="{00000000-0005-0000-0000-000006000000}"/>
    <cellStyle name="Обычный 2" xfId="1" xr:uid="{00000000-0005-0000-0000-000007000000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67AA0"/>
      <color rgb="FFFABE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0%20Att4_Budget_workpl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Категорія витрат"/>
      <sheetName val="Лист11"/>
      <sheetName val="Дані про організацію"/>
      <sheetName val="Напрямки конкурса"/>
      <sheetName val="Лист1"/>
      <sheetName val="Додаток 3.0 Напрямки орг-ції"/>
      <sheetName val="К Q1"/>
      <sheetName val="К Q2"/>
      <sheetName val="К Q3"/>
      <sheetName val="К Q4"/>
      <sheetName val="К Q5"/>
      <sheetName val="К Q6"/>
      <sheetName val="К Q7"/>
      <sheetName val="К Q8"/>
      <sheetName val="B Q1"/>
      <sheetName val="B Q2"/>
      <sheetName val="B Q3"/>
      <sheetName val="B Q4"/>
      <sheetName val="B Q5"/>
      <sheetName val="B Q6"/>
      <sheetName val="B Q7"/>
      <sheetName val="B Q8"/>
      <sheetName val="BQ1R6"/>
      <sheetName val="BQ2R6"/>
      <sheetName val="BQ3R6 1"/>
      <sheetName val="BQ1R10"/>
      <sheetName val="BQ2R10"/>
      <sheetName val="BQ3R10 1"/>
      <sheetName val="Додаток 3.1 Бюджет загальний "/>
      <sheetName val="Додаток 3.1.1 Бюджет 2012 "/>
      <sheetName val="Додаток 3.1.2 Бюджет 2013 "/>
      <sheetName val="Раунд 6 и Раунд 10"/>
      <sheetName val="R10"/>
      <sheetName val="2013"/>
      <sheetName val="2012"/>
      <sheetName val="Бюджет 24"/>
      <sheetName val="Бюджет "/>
      <sheetName val="Деньги"/>
      <sheetName val="%"/>
      <sheetName val="Количество"/>
      <sheetName val="Додаток 3.2 РП_Бюджет детальний"/>
      <sheetName val="Додаток 3.3. Прогноз ТМЦ"/>
      <sheetName val="Додаток 3.4. Робочий план"/>
      <sheetName val="Налаштування"/>
      <sheetName val="Законы распределения"/>
      <sheetName val="Додаток 3._Бюджет_Адмін"/>
      <sheetName val="Додаток 3._Бюджет детальний ПР"/>
      <sheetName val="Категорія витрат в напрямках"/>
      <sheetName val="Сводная для рабочего плана"/>
      <sheetName val="Для персоналу проекту"/>
      <sheetName val="Додаток 3.Бюджет проекту"/>
      <sheetName val="Додаток 3.1 Бюджет проекту А "/>
      <sheetName val="Додаток 3.2 Бюджет проекту М"/>
      <sheetName val="Додаток 3.5. Прогноз ТМЦ"/>
      <sheetName val="Додаток 3. Бюджет проекту"/>
      <sheetName val="Програмний персонал проекту"/>
      <sheetName val="Функціонал в проекті"/>
      <sheetName val="ПОРІВНЯННЯ"/>
      <sheetName val="Закони"/>
      <sheetName val="Форма для договора М"/>
      <sheetName val="ЗЕЛЕНА ФОРМА (А)"/>
    </sheetNames>
    <sheetDataSet>
      <sheetData sheetId="0" refreshError="1">
        <row r="2">
          <cell r="A2" t="str">
            <v>01.Оплата праці</v>
          </cell>
        </row>
        <row r="3">
          <cell r="A3" t="str">
            <v>02.Технічна допомога</v>
          </cell>
        </row>
        <row r="4">
          <cell r="A4" t="str">
            <v>03.Тренінги</v>
          </cell>
        </row>
        <row r="5">
          <cell r="A5" t="str">
            <v>04.Товари та обладнання для сфери охорони здоров'я</v>
          </cell>
        </row>
        <row r="6">
          <cell r="A6" t="str">
            <v>05.Медикаменти та фармацевтична продукція</v>
          </cell>
        </row>
        <row r="7">
          <cell r="A7" t="str">
            <v>06.Витрати на забезпечення закупівель та поставок</v>
          </cell>
        </row>
        <row r="8">
          <cell r="A8" t="str">
            <v>07.Інфраструктура та інше обладнання</v>
          </cell>
        </row>
        <row r="9">
          <cell r="A9" t="str">
            <v>08.Видавничі та комунікаційні витрати</v>
          </cell>
        </row>
        <row r="10">
          <cell r="A10" t="str">
            <v>09.Моніторинг та оцінка</v>
          </cell>
        </row>
        <row r="11">
          <cell r="A11" t="str">
            <v>10.Допомога в життєзабезпеченні клієнтів/цільових груп населення</v>
          </cell>
        </row>
        <row r="12">
          <cell r="A12" t="str">
            <v>11.Планування та адміністрування</v>
          </cell>
        </row>
        <row r="13">
          <cell r="A13" t="str">
            <v>12.Витрати на утримання офісу</v>
          </cell>
        </row>
        <row r="14">
          <cell r="A14" t="str">
            <v>13.Не потребують фінансування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I1" t="str">
            <v xml:space="preserve">видатки за всіма категоріями витрат </v>
          </cell>
        </row>
        <row r="4">
          <cell r="A4">
            <v>0</v>
          </cell>
        </row>
        <row r="5">
          <cell r="A5">
            <v>0</v>
          </cell>
        </row>
        <row r="6">
          <cell r="A6">
            <v>0</v>
          </cell>
        </row>
        <row r="7">
          <cell r="A7">
            <v>0</v>
          </cell>
        </row>
        <row r="8">
          <cell r="A8">
            <v>0</v>
          </cell>
        </row>
        <row r="9">
          <cell r="A9">
            <v>0</v>
          </cell>
        </row>
        <row r="10">
          <cell r="A10">
            <v>0</v>
          </cell>
        </row>
        <row r="11">
          <cell r="A11">
            <v>0</v>
          </cell>
        </row>
        <row r="12">
          <cell r="A12">
            <v>0</v>
          </cell>
        </row>
        <row r="13">
          <cell r="A13">
            <v>0</v>
          </cell>
        </row>
        <row r="14">
          <cell r="A14">
            <v>0</v>
          </cell>
        </row>
        <row r="15">
          <cell r="A15">
            <v>0</v>
          </cell>
        </row>
        <row r="16">
          <cell r="A16">
            <v>0</v>
          </cell>
        </row>
        <row r="17">
          <cell r="A17">
            <v>0</v>
          </cell>
        </row>
        <row r="18">
          <cell r="A18">
            <v>0</v>
          </cell>
        </row>
        <row r="19">
          <cell r="A19">
            <v>0</v>
          </cell>
        </row>
        <row r="20">
          <cell r="A20">
            <v>0</v>
          </cell>
        </row>
        <row r="21">
          <cell r="A21">
            <v>0</v>
          </cell>
        </row>
        <row r="22">
          <cell r="A22">
            <v>0</v>
          </cell>
        </row>
        <row r="23">
          <cell r="A23">
            <v>0</v>
          </cell>
        </row>
        <row r="24">
          <cell r="A24">
            <v>0</v>
          </cell>
        </row>
        <row r="25">
          <cell r="A25">
            <v>0</v>
          </cell>
        </row>
        <row r="26">
          <cell r="A26">
            <v>0</v>
          </cell>
        </row>
        <row r="27">
          <cell r="A27">
            <v>0</v>
          </cell>
        </row>
        <row r="28">
          <cell r="A28">
            <v>0</v>
          </cell>
        </row>
        <row r="29">
          <cell r="A29">
            <v>0</v>
          </cell>
        </row>
        <row r="30">
          <cell r="A30">
            <v>0</v>
          </cell>
        </row>
        <row r="31">
          <cell r="A31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/>
      <sheetData sheetId="45"/>
      <sheetData sheetId="46">
        <row r="4">
          <cell r="A4">
            <v>1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</sheetPr>
  <dimension ref="B2:D59"/>
  <sheetViews>
    <sheetView topLeftCell="B33" zoomScaleNormal="100" workbookViewId="0">
      <selection activeCell="B49" sqref="B49"/>
    </sheetView>
  </sheetViews>
  <sheetFormatPr baseColWidth="10" defaultColWidth="8.6640625" defaultRowHeight="15" x14ac:dyDescent="0.2"/>
  <cols>
    <col min="2" max="2" width="123" customWidth="1"/>
    <col min="4" max="4" width="123" customWidth="1"/>
  </cols>
  <sheetData>
    <row r="2" spans="2:4" x14ac:dyDescent="0.2">
      <c r="B2" s="30" t="s">
        <v>45</v>
      </c>
      <c r="D2" s="30" t="s">
        <v>97</v>
      </c>
    </row>
    <row r="4" spans="2:4" x14ac:dyDescent="0.2">
      <c r="B4" t="s">
        <v>39</v>
      </c>
      <c r="D4" t="s">
        <v>98</v>
      </c>
    </row>
    <row r="5" spans="2:4" x14ac:dyDescent="0.2">
      <c r="B5" t="s">
        <v>29</v>
      </c>
      <c r="D5" t="s">
        <v>99</v>
      </c>
    </row>
    <row r="6" spans="2:4" x14ac:dyDescent="0.2">
      <c r="B6" t="s">
        <v>46</v>
      </c>
      <c r="D6" t="s">
        <v>100</v>
      </c>
    </row>
    <row r="7" spans="2:4" x14ac:dyDescent="0.2">
      <c r="B7" t="s">
        <v>37</v>
      </c>
      <c r="D7" t="s">
        <v>101</v>
      </c>
    </row>
    <row r="8" spans="2:4" x14ac:dyDescent="0.2">
      <c r="B8" t="s">
        <v>38</v>
      </c>
      <c r="D8" t="s">
        <v>104</v>
      </c>
    </row>
    <row r="11" spans="2:4" x14ac:dyDescent="0.2">
      <c r="B11" s="25" t="s">
        <v>29</v>
      </c>
      <c r="D11" s="25" t="s">
        <v>102</v>
      </c>
    </row>
    <row r="12" spans="2:4" x14ac:dyDescent="0.2">
      <c r="B12" t="s">
        <v>138</v>
      </c>
      <c r="D12" s="42" t="s">
        <v>139</v>
      </c>
    </row>
    <row r="13" spans="2:4" x14ac:dyDescent="0.2">
      <c r="B13" t="s">
        <v>140</v>
      </c>
      <c r="D13" s="42" t="s">
        <v>144</v>
      </c>
    </row>
    <row r="14" spans="2:4" x14ac:dyDescent="0.2">
      <c r="B14" t="s">
        <v>141</v>
      </c>
      <c r="D14" s="42" t="s">
        <v>145</v>
      </c>
    </row>
    <row r="15" spans="2:4" ht="16" x14ac:dyDescent="0.2">
      <c r="B15" s="26" t="s">
        <v>142</v>
      </c>
      <c r="D15" s="43" t="s">
        <v>146</v>
      </c>
    </row>
    <row r="16" spans="2:4" x14ac:dyDescent="0.2">
      <c r="B16" t="s">
        <v>143</v>
      </c>
      <c r="D16" s="42" t="s">
        <v>147</v>
      </c>
    </row>
    <row r="17" spans="2:4" ht="16" x14ac:dyDescent="0.2">
      <c r="B17" s="26" t="s">
        <v>188</v>
      </c>
      <c r="D17" s="42" t="s">
        <v>189</v>
      </c>
    </row>
    <row r="18" spans="2:4" x14ac:dyDescent="0.2">
      <c r="B18" s="26"/>
      <c r="D18" s="43"/>
    </row>
    <row r="20" spans="2:4" x14ac:dyDescent="0.2">
      <c r="B20" s="25" t="s">
        <v>37</v>
      </c>
      <c r="D20" s="25" t="s">
        <v>101</v>
      </c>
    </row>
    <row r="21" spans="2:4" x14ac:dyDescent="0.2">
      <c r="B21" t="s">
        <v>168</v>
      </c>
      <c r="D21" s="42" t="s">
        <v>177</v>
      </c>
    </row>
    <row r="22" spans="2:4" ht="48" x14ac:dyDescent="0.2">
      <c r="B22" s="49" t="s">
        <v>169</v>
      </c>
      <c r="D22" s="43" t="s">
        <v>178</v>
      </c>
    </row>
    <row r="23" spans="2:4" x14ac:dyDescent="0.2">
      <c r="B23" t="s">
        <v>170</v>
      </c>
      <c r="D23" s="42" t="s">
        <v>179</v>
      </c>
    </row>
    <row r="24" spans="2:4" x14ac:dyDescent="0.2">
      <c r="B24" t="s">
        <v>171</v>
      </c>
      <c r="D24" s="42" t="s">
        <v>180</v>
      </c>
    </row>
    <row r="25" spans="2:4" x14ac:dyDescent="0.2">
      <c r="B25" t="s">
        <v>172</v>
      </c>
      <c r="D25" s="42" t="s">
        <v>181</v>
      </c>
    </row>
    <row r="26" spans="2:4" x14ac:dyDescent="0.2">
      <c r="B26" t="s">
        <v>173</v>
      </c>
      <c r="D26" s="42" t="s">
        <v>182</v>
      </c>
    </row>
    <row r="27" spans="2:4" x14ac:dyDescent="0.2">
      <c r="B27" t="s">
        <v>174</v>
      </c>
      <c r="D27" s="42" t="s">
        <v>183</v>
      </c>
    </row>
    <row r="28" spans="2:4" ht="48" x14ac:dyDescent="0.2">
      <c r="B28" s="49" t="s">
        <v>190</v>
      </c>
      <c r="D28" s="43" t="s">
        <v>191</v>
      </c>
    </row>
    <row r="29" spans="2:4" x14ac:dyDescent="0.2">
      <c r="B29" t="s">
        <v>175</v>
      </c>
      <c r="D29" s="42" t="s">
        <v>184</v>
      </c>
    </row>
    <row r="30" spans="2:4" ht="16" x14ac:dyDescent="0.2">
      <c r="B30" t="s">
        <v>176</v>
      </c>
      <c r="D30" s="43" t="s">
        <v>185</v>
      </c>
    </row>
    <row r="32" spans="2:4" x14ac:dyDescent="0.2">
      <c r="B32" s="25" t="s">
        <v>38</v>
      </c>
      <c r="D32" s="25" t="s">
        <v>104</v>
      </c>
    </row>
    <row r="33" spans="2:4" x14ac:dyDescent="0.2">
      <c r="B33" s="26"/>
      <c r="D33" s="43"/>
    </row>
    <row r="34" spans="2:4" x14ac:dyDescent="0.2">
      <c r="B34" t="s">
        <v>40</v>
      </c>
      <c r="D34" t="s">
        <v>103</v>
      </c>
    </row>
    <row r="36" spans="2:4" x14ac:dyDescent="0.2">
      <c r="B36" s="27" t="s">
        <v>41</v>
      </c>
      <c r="D36" s="27" t="s">
        <v>105</v>
      </c>
    </row>
    <row r="37" spans="2:4" x14ac:dyDescent="0.2">
      <c r="B37" s="28" t="s">
        <v>43</v>
      </c>
      <c r="D37" s="42" t="s">
        <v>106</v>
      </c>
    </row>
    <row r="38" spans="2:4" x14ac:dyDescent="0.2">
      <c r="B38" s="28" t="s">
        <v>74</v>
      </c>
      <c r="D38" s="42" t="s">
        <v>107</v>
      </c>
    </row>
    <row r="39" spans="2:4" x14ac:dyDescent="0.2">
      <c r="B39" t="s">
        <v>75</v>
      </c>
      <c r="D39" s="42" t="s">
        <v>108</v>
      </c>
    </row>
    <row r="40" spans="2:4" x14ac:dyDescent="0.2">
      <c r="B40" t="s">
        <v>76</v>
      </c>
      <c r="D40" s="42" t="s">
        <v>109</v>
      </c>
    </row>
    <row r="41" spans="2:4" x14ac:dyDescent="0.2">
      <c r="B41" t="s">
        <v>148</v>
      </c>
      <c r="D41" s="42" t="s">
        <v>152</v>
      </c>
    </row>
    <row r="42" spans="2:4" ht="16" x14ac:dyDescent="0.2">
      <c r="B42" s="29" t="s">
        <v>77</v>
      </c>
      <c r="D42" s="43" t="s">
        <v>110</v>
      </c>
    </row>
    <row r="43" spans="2:4" ht="16" x14ac:dyDescent="0.2">
      <c r="B43" s="29" t="s">
        <v>133</v>
      </c>
      <c r="D43" s="43" t="s">
        <v>134</v>
      </c>
    </row>
    <row r="44" spans="2:4" ht="16" x14ac:dyDescent="0.2">
      <c r="B44" s="29" t="s">
        <v>149</v>
      </c>
      <c r="D44" s="43" t="s">
        <v>153</v>
      </c>
    </row>
    <row r="45" spans="2:4" ht="48" x14ac:dyDescent="0.2">
      <c r="B45" s="168" t="s">
        <v>192</v>
      </c>
      <c r="D45" s="43" t="s">
        <v>193</v>
      </c>
    </row>
    <row r="46" spans="2:4" ht="16" x14ac:dyDescent="0.2">
      <c r="B46" s="29" t="s">
        <v>150</v>
      </c>
      <c r="D46" s="42" t="s">
        <v>154</v>
      </c>
    </row>
    <row r="47" spans="2:4" ht="16" x14ac:dyDescent="0.2">
      <c r="B47" s="29" t="s">
        <v>151</v>
      </c>
      <c r="D47" s="43" t="s">
        <v>155</v>
      </c>
    </row>
    <row r="48" spans="2:4" x14ac:dyDescent="0.2">
      <c r="B48" s="29"/>
    </row>
    <row r="49" spans="2:4" x14ac:dyDescent="0.2">
      <c r="B49" s="27" t="s">
        <v>42</v>
      </c>
      <c r="D49" s="27" t="s">
        <v>111</v>
      </c>
    </row>
    <row r="50" spans="2:4" x14ac:dyDescent="0.2">
      <c r="B50" s="28" t="s">
        <v>44</v>
      </c>
      <c r="D50" s="42" t="s">
        <v>112</v>
      </c>
    </row>
    <row r="51" spans="2:4" x14ac:dyDescent="0.2">
      <c r="B51" s="28" t="s">
        <v>80</v>
      </c>
      <c r="D51" s="42" t="s">
        <v>113</v>
      </c>
    </row>
    <row r="52" spans="2:4" x14ac:dyDescent="0.2">
      <c r="B52" s="28" t="s">
        <v>78</v>
      </c>
      <c r="D52" s="42" t="s">
        <v>114</v>
      </c>
    </row>
    <row r="53" spans="2:4" x14ac:dyDescent="0.2">
      <c r="B53" s="28" t="s">
        <v>79</v>
      </c>
      <c r="D53" s="42" t="s">
        <v>115</v>
      </c>
    </row>
    <row r="54" spans="2:4" x14ac:dyDescent="0.2">
      <c r="B54" t="s">
        <v>156</v>
      </c>
      <c r="D54" s="42" t="s">
        <v>160</v>
      </c>
    </row>
    <row r="55" spans="2:4" x14ac:dyDescent="0.2">
      <c r="B55" t="s">
        <v>135</v>
      </c>
      <c r="D55" s="42" t="s">
        <v>136</v>
      </c>
    </row>
    <row r="56" spans="2:4" x14ac:dyDescent="0.2">
      <c r="B56" s="28" t="s">
        <v>157</v>
      </c>
      <c r="D56" s="42" t="s">
        <v>161</v>
      </c>
    </row>
    <row r="57" spans="2:4" ht="48" x14ac:dyDescent="0.2">
      <c r="B57" s="168" t="s">
        <v>195</v>
      </c>
      <c r="D57" s="43" t="s">
        <v>194</v>
      </c>
    </row>
    <row r="58" spans="2:4" ht="16" x14ac:dyDescent="0.2">
      <c r="B58" s="29" t="s">
        <v>158</v>
      </c>
      <c r="D58" s="42" t="s">
        <v>162</v>
      </c>
    </row>
    <row r="59" spans="2:4" ht="16" x14ac:dyDescent="0.2">
      <c r="B59" s="29" t="s">
        <v>159</v>
      </c>
      <c r="D59" s="43" t="s">
        <v>163</v>
      </c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rgb="FF92D050"/>
  </sheetPr>
  <dimension ref="A1:L60"/>
  <sheetViews>
    <sheetView showGridLines="0" zoomScale="90" zoomScaleNormal="90" workbookViewId="0">
      <selection activeCell="C5" sqref="C5"/>
    </sheetView>
  </sheetViews>
  <sheetFormatPr baseColWidth="10" defaultColWidth="9.1640625" defaultRowHeight="15" x14ac:dyDescent="0.2"/>
  <cols>
    <col min="1" max="1" width="105.6640625" style="19" customWidth="1"/>
    <col min="2" max="2" width="24.83203125" style="18" bestFit="1" customWidth="1"/>
    <col min="3" max="3" width="26" style="18" customWidth="1"/>
    <col min="4" max="5" width="17.5" style="18" customWidth="1"/>
    <col min="7" max="7" width="74" customWidth="1"/>
    <col min="8" max="16384" width="9.1640625" style="18"/>
  </cols>
  <sheetData>
    <row r="1" spans="1:7" ht="16" x14ac:dyDescent="0.2">
      <c r="A1" s="20" t="s">
        <v>29</v>
      </c>
    </row>
    <row r="2" spans="1:7" ht="16" x14ac:dyDescent="0.2">
      <c r="A2" s="149" t="s">
        <v>196</v>
      </c>
    </row>
    <row r="3" spans="1:7" ht="16" x14ac:dyDescent="0.2">
      <c r="A3" s="20"/>
      <c r="B3" s="136" t="s">
        <v>131</v>
      </c>
    </row>
    <row r="4" spans="1:7" x14ac:dyDescent="0.2">
      <c r="B4" s="136" t="s">
        <v>132</v>
      </c>
    </row>
    <row r="5" spans="1:7" s="21" customFormat="1" ht="39.5" customHeight="1" x14ac:dyDescent="0.2">
      <c r="A5" s="97" t="s">
        <v>11</v>
      </c>
      <c r="B5" s="135" t="s">
        <v>187</v>
      </c>
      <c r="C5" s="135" t="s">
        <v>197</v>
      </c>
      <c r="D5" s="98" t="s">
        <v>47</v>
      </c>
      <c r="E5" s="98" t="s">
        <v>36</v>
      </c>
      <c r="F5"/>
      <c r="G5"/>
    </row>
    <row r="6" spans="1:7" s="46" customFormat="1" x14ac:dyDescent="0.2">
      <c r="A6" s="99"/>
      <c r="B6" s="99"/>
      <c r="C6" s="99"/>
      <c r="D6" s="99"/>
      <c r="E6" s="99"/>
      <c r="F6" s="45"/>
      <c r="G6" s="45"/>
    </row>
    <row r="7" spans="1:7" s="46" customFormat="1" x14ac:dyDescent="0.2">
      <c r="A7" s="99"/>
      <c r="B7" s="99"/>
      <c r="C7" s="99"/>
      <c r="D7" s="99"/>
      <c r="E7" s="99"/>
      <c r="F7" s="45"/>
      <c r="G7" s="45"/>
    </row>
    <row r="8" spans="1:7" s="46" customFormat="1" x14ac:dyDescent="0.2">
      <c r="A8" s="99"/>
      <c r="B8" s="99"/>
      <c r="C8" s="99"/>
      <c r="D8" s="99"/>
      <c r="E8" s="99"/>
      <c r="F8" s="45"/>
      <c r="G8" s="45"/>
    </row>
    <row r="9" spans="1:7" s="46" customFormat="1" x14ac:dyDescent="0.2">
      <c r="A9" s="99"/>
      <c r="B9" s="99"/>
      <c r="C9" s="99"/>
      <c r="D9" s="99"/>
      <c r="E9" s="99"/>
      <c r="F9" s="45"/>
      <c r="G9" s="45"/>
    </row>
    <row r="10" spans="1:7" s="46" customFormat="1" x14ac:dyDescent="0.2">
      <c r="A10" s="99"/>
      <c r="B10" s="99"/>
      <c r="C10" s="99"/>
      <c r="D10" s="99"/>
      <c r="E10" s="99"/>
      <c r="F10" s="45"/>
      <c r="G10" s="45"/>
    </row>
    <row r="11" spans="1:7" s="46" customFormat="1" x14ac:dyDescent="0.2">
      <c r="A11" s="99"/>
      <c r="B11" s="99"/>
      <c r="C11" s="99"/>
      <c r="D11" s="99"/>
      <c r="E11" s="99"/>
      <c r="F11" s="45"/>
      <c r="G11" s="45"/>
    </row>
    <row r="12" spans="1:7" s="46" customFormat="1" x14ac:dyDescent="0.2">
      <c r="A12" s="99"/>
      <c r="B12" s="99"/>
      <c r="C12" s="99"/>
      <c r="D12" s="99"/>
      <c r="E12" s="99"/>
      <c r="F12" s="45"/>
      <c r="G12" s="45"/>
    </row>
    <row r="13" spans="1:7" s="46" customFormat="1" x14ac:dyDescent="0.2">
      <c r="A13" s="99"/>
      <c r="B13" s="99"/>
      <c r="C13" s="99"/>
      <c r="D13" s="99"/>
      <c r="E13" s="99"/>
      <c r="F13" s="45"/>
      <c r="G13" s="45"/>
    </row>
    <row r="14" spans="1:7" s="46" customFormat="1" x14ac:dyDescent="0.2">
      <c r="B14" s="130"/>
      <c r="C14" s="130"/>
      <c r="D14" s="101"/>
      <c r="E14" s="101"/>
      <c r="F14" s="45"/>
      <c r="G14" s="45"/>
    </row>
    <row r="15" spans="1:7" s="46" customFormat="1" x14ac:dyDescent="0.2">
      <c r="A15" s="129"/>
      <c r="B15" s="130"/>
      <c r="C15" s="130"/>
      <c r="D15" s="101"/>
      <c r="E15" s="101"/>
      <c r="F15" s="45"/>
      <c r="G15" s="45"/>
    </row>
    <row r="16" spans="1:7" s="46" customFormat="1" x14ac:dyDescent="0.2">
      <c r="A16" s="99"/>
      <c r="B16" s="130"/>
      <c r="C16" s="130"/>
      <c r="D16" s="101"/>
      <c r="E16" s="101"/>
      <c r="F16" s="45"/>
      <c r="G16" s="45"/>
    </row>
    <row r="17" spans="1:7" s="46" customFormat="1" x14ac:dyDescent="0.2">
      <c r="A17" s="99"/>
      <c r="B17" s="130"/>
      <c r="C17" s="130"/>
      <c r="D17" s="101"/>
      <c r="E17" s="101"/>
      <c r="F17" s="45"/>
      <c r="G17" s="45"/>
    </row>
    <row r="18" spans="1:7" s="46" customFormat="1" x14ac:dyDescent="0.2">
      <c r="A18" s="99"/>
      <c r="B18" s="130"/>
      <c r="C18" s="130"/>
      <c r="D18" s="101"/>
      <c r="E18" s="101"/>
      <c r="F18" s="45"/>
      <c r="G18" s="45"/>
    </row>
    <row r="19" spans="1:7" s="46" customFormat="1" x14ac:dyDescent="0.2">
      <c r="A19" s="102"/>
      <c r="B19" s="130"/>
      <c r="C19" s="130"/>
      <c r="D19" s="103"/>
      <c r="E19" s="103"/>
      <c r="F19" s="45"/>
      <c r="G19" s="45"/>
    </row>
    <row r="20" spans="1:7" s="46" customFormat="1" x14ac:dyDescent="0.2">
      <c r="A20" s="104"/>
      <c r="B20" s="130"/>
      <c r="C20" s="130"/>
      <c r="D20" s="101"/>
      <c r="E20" s="101"/>
      <c r="F20" s="45"/>
      <c r="G20" s="45"/>
    </row>
    <row r="21" spans="1:7" s="46" customFormat="1" x14ac:dyDescent="0.2">
      <c r="A21" s="104"/>
      <c r="B21" s="130"/>
      <c r="C21" s="130"/>
      <c r="D21" s="103"/>
      <c r="E21" s="101"/>
      <c r="F21" s="45"/>
      <c r="G21" s="45"/>
    </row>
    <row r="22" spans="1:7" s="46" customFormat="1" x14ac:dyDescent="0.2">
      <c r="A22" s="105"/>
      <c r="B22" s="130"/>
      <c r="C22" s="130"/>
      <c r="D22" s="101"/>
      <c r="E22" s="101"/>
      <c r="F22" s="45"/>
      <c r="G22" s="45"/>
    </row>
    <row r="23" spans="1:7" s="46" customFormat="1" x14ac:dyDescent="0.2">
      <c r="A23" s="106"/>
      <c r="B23" s="130"/>
      <c r="C23" s="130"/>
      <c r="D23" s="101"/>
      <c r="E23" s="101"/>
      <c r="F23" s="45"/>
      <c r="G23" s="45"/>
    </row>
    <row r="24" spans="1:7" s="46" customFormat="1" x14ac:dyDescent="0.2">
      <c r="A24" s="99"/>
      <c r="B24" s="130"/>
      <c r="C24" s="130"/>
      <c r="D24" s="101"/>
      <c r="E24" s="101"/>
      <c r="F24" s="45"/>
      <c r="G24" s="45"/>
    </row>
    <row r="25" spans="1:7" s="46" customFormat="1" x14ac:dyDescent="0.2">
      <c r="A25" s="100"/>
      <c r="B25" s="130"/>
      <c r="C25" s="130"/>
      <c r="D25" s="101"/>
      <c r="E25" s="101"/>
      <c r="F25" s="45"/>
      <c r="G25" s="45"/>
    </row>
    <row r="26" spans="1:7" s="46" customFormat="1" x14ac:dyDescent="0.2">
      <c r="A26" s="105"/>
      <c r="B26" s="130"/>
      <c r="C26" s="130"/>
      <c r="D26" s="107"/>
      <c r="E26" s="107"/>
      <c r="F26" s="45"/>
      <c r="G26" s="45"/>
    </row>
    <row r="27" spans="1:7" s="47" customFormat="1" x14ac:dyDescent="0.2">
      <c r="A27" s="108"/>
      <c r="B27" s="130"/>
      <c r="C27" s="130"/>
      <c r="D27" s="101"/>
      <c r="E27" s="101"/>
      <c r="F27" s="45"/>
      <c r="G27" s="45"/>
    </row>
    <row r="28" spans="1:7" s="46" customFormat="1" x14ac:dyDescent="0.2">
      <c r="A28" s="109"/>
      <c r="B28" s="130"/>
      <c r="C28" s="130"/>
      <c r="D28" s="101"/>
      <c r="E28" s="101"/>
      <c r="F28" s="45"/>
      <c r="G28" s="45"/>
    </row>
    <row r="29" spans="1:7" s="46" customFormat="1" x14ac:dyDescent="0.2">
      <c r="A29" s="100"/>
      <c r="B29" s="130"/>
      <c r="C29" s="130"/>
      <c r="D29" s="101"/>
      <c r="E29" s="101"/>
      <c r="F29" s="45"/>
      <c r="G29" s="45"/>
    </row>
    <row r="30" spans="1:7" s="46" customFormat="1" x14ac:dyDescent="0.2">
      <c r="A30" s="105"/>
      <c r="B30" s="130"/>
      <c r="C30" s="130"/>
      <c r="D30" s="101"/>
      <c r="E30" s="101"/>
      <c r="F30" s="45"/>
      <c r="G30" s="45"/>
    </row>
    <row r="31" spans="1:7" s="46" customFormat="1" x14ac:dyDescent="0.2">
      <c r="A31" s="106"/>
      <c r="B31" s="130"/>
      <c r="C31" s="130"/>
      <c r="D31" s="101"/>
      <c r="E31" s="101"/>
      <c r="F31" s="45"/>
      <c r="G31" s="45"/>
    </row>
    <row r="32" spans="1:7" s="46" customFormat="1" x14ac:dyDescent="0.2">
      <c r="A32" s="110"/>
      <c r="B32" s="130"/>
      <c r="C32" s="130"/>
      <c r="D32" s="101"/>
      <c r="E32" s="101"/>
      <c r="F32" s="45"/>
      <c r="G32" s="45"/>
    </row>
    <row r="33" spans="1:12" s="46" customFormat="1" x14ac:dyDescent="0.2">
      <c r="A33" s="111"/>
      <c r="B33" s="130"/>
      <c r="C33" s="130"/>
      <c r="D33" s="101"/>
      <c r="E33" s="101"/>
      <c r="F33" s="45"/>
      <c r="G33" s="45"/>
    </row>
    <row r="34" spans="1:12" s="46" customFormat="1" x14ac:dyDescent="0.2">
      <c r="A34" s="110"/>
      <c r="B34" s="130"/>
      <c r="C34" s="130"/>
      <c r="D34" s="101"/>
      <c r="E34" s="101"/>
      <c r="F34" s="45"/>
      <c r="G34" s="45"/>
    </row>
    <row r="35" spans="1:12" s="46" customFormat="1" x14ac:dyDescent="0.2">
      <c r="A35" s="100"/>
      <c r="B35" s="130"/>
      <c r="C35" s="130"/>
      <c r="D35" s="101"/>
      <c r="E35" s="101"/>
      <c r="F35" s="45"/>
      <c r="G35" s="45"/>
    </row>
    <row r="36" spans="1:12" s="46" customFormat="1" x14ac:dyDescent="0.2">
      <c r="A36" s="100"/>
      <c r="B36" s="130"/>
      <c r="C36" s="130"/>
      <c r="D36" s="101"/>
      <c r="E36" s="101"/>
      <c r="F36" s="45"/>
      <c r="G36" s="45"/>
    </row>
    <row r="37" spans="1:12" s="46" customFormat="1" x14ac:dyDescent="0.2">
      <c r="A37" s="99"/>
      <c r="B37" s="130"/>
      <c r="C37" s="130"/>
      <c r="D37" s="112"/>
      <c r="E37" s="112"/>
      <c r="F37" s="45"/>
      <c r="G37" s="45"/>
    </row>
    <row r="38" spans="1:12" s="46" customFormat="1" x14ac:dyDescent="0.2">
      <c r="A38" s="105"/>
      <c r="B38" s="130"/>
      <c r="C38" s="130"/>
      <c r="D38" s="101"/>
      <c r="E38" s="101"/>
      <c r="F38" s="45"/>
      <c r="G38" s="45"/>
    </row>
    <row r="39" spans="1:12" s="46" customFormat="1" x14ac:dyDescent="0.2">
      <c r="A39" s="106"/>
      <c r="B39" s="130"/>
      <c r="C39" s="130"/>
      <c r="D39" s="101"/>
      <c r="E39" s="101"/>
      <c r="F39" s="45"/>
      <c r="G39" s="45"/>
    </row>
    <row r="40" spans="1:12" s="46" customFormat="1" x14ac:dyDescent="0.2">
      <c r="A40" s="110"/>
      <c r="B40" s="130"/>
      <c r="C40" s="130"/>
      <c r="D40" s="101"/>
      <c r="E40" s="101"/>
      <c r="F40" s="45"/>
      <c r="G40" s="45"/>
    </row>
    <row r="41" spans="1:12" s="46" customFormat="1" x14ac:dyDescent="0.2">
      <c r="A41" s="100"/>
      <c r="B41" s="130"/>
      <c r="C41" s="130"/>
      <c r="D41" s="101"/>
      <c r="E41" s="101"/>
      <c r="F41" s="45"/>
      <c r="G41" s="45"/>
    </row>
    <row r="42" spans="1:12" s="46" customFormat="1" x14ac:dyDescent="0.2">
      <c r="A42" s="100"/>
      <c r="B42" s="130"/>
      <c r="C42" s="130"/>
      <c r="D42" s="101"/>
      <c r="E42" s="101"/>
      <c r="F42" s="45"/>
      <c r="G42" s="45"/>
    </row>
    <row r="43" spans="1:12" s="46" customFormat="1" x14ac:dyDescent="0.2">
      <c r="A43" s="113"/>
      <c r="B43" s="130"/>
      <c r="C43" s="130"/>
      <c r="D43" s="101"/>
      <c r="E43" s="101"/>
      <c r="F43" s="45"/>
      <c r="G43" s="45"/>
      <c r="H43" s="48"/>
      <c r="I43" s="48"/>
      <c r="J43" s="48"/>
      <c r="K43" s="48"/>
      <c r="L43" s="48"/>
    </row>
    <row r="44" spans="1:12" s="46" customFormat="1" x14ac:dyDescent="0.2">
      <c r="A44" s="110"/>
      <c r="B44" s="130"/>
      <c r="C44" s="130"/>
      <c r="D44" s="101"/>
      <c r="E44" s="101"/>
      <c r="F44" s="45"/>
      <c r="G44" s="45"/>
      <c r="H44" s="48"/>
      <c r="I44" s="48"/>
      <c r="J44" s="48"/>
      <c r="K44" s="48"/>
      <c r="L44" s="48"/>
    </row>
    <row r="45" spans="1:12" s="46" customFormat="1" x14ac:dyDescent="0.2">
      <c r="A45" s="100"/>
      <c r="B45" s="130"/>
      <c r="C45" s="130"/>
      <c r="D45" s="101"/>
      <c r="E45" s="101"/>
      <c r="F45" s="45"/>
      <c r="G45" s="45"/>
    </row>
    <row r="46" spans="1:12" s="46" customFormat="1" x14ac:dyDescent="0.2">
      <c r="A46" s="100"/>
      <c r="B46" s="130"/>
      <c r="C46" s="130"/>
      <c r="D46" s="101"/>
      <c r="E46" s="101"/>
      <c r="F46" s="45"/>
      <c r="G46" s="45"/>
    </row>
    <row r="47" spans="1:12" s="46" customFormat="1" x14ac:dyDescent="0.2">
      <c r="A47" s="113"/>
      <c r="B47" s="130"/>
      <c r="C47" s="130"/>
      <c r="D47" s="101"/>
      <c r="E47" s="101"/>
      <c r="F47" s="45"/>
      <c r="G47" s="45"/>
      <c r="H47" s="48"/>
      <c r="I47" s="48"/>
      <c r="J47" s="48"/>
      <c r="K47" s="48"/>
      <c r="L47" s="48"/>
    </row>
    <row r="48" spans="1:12" s="46" customFormat="1" x14ac:dyDescent="0.2">
      <c r="A48" s="110"/>
      <c r="B48" s="130"/>
      <c r="C48" s="130"/>
      <c r="D48" s="101"/>
      <c r="E48" s="101"/>
      <c r="F48" s="45"/>
      <c r="G48" s="45"/>
      <c r="H48" s="48"/>
      <c r="I48" s="48"/>
      <c r="J48" s="48"/>
      <c r="K48" s="48"/>
      <c r="L48" s="48"/>
    </row>
    <row r="49" spans="1:12" s="46" customFormat="1" x14ac:dyDescent="0.2">
      <c r="A49" s="109"/>
      <c r="B49" s="130"/>
      <c r="C49" s="130"/>
      <c r="D49" s="101"/>
      <c r="E49" s="101"/>
      <c r="F49" s="45"/>
      <c r="G49" s="45"/>
    </row>
    <row r="50" spans="1:12" s="46" customFormat="1" x14ac:dyDescent="0.2">
      <c r="A50" s="99"/>
      <c r="B50" s="130"/>
      <c r="C50" s="130"/>
      <c r="D50" s="101"/>
      <c r="E50" s="101"/>
      <c r="F50" s="45"/>
      <c r="G50" s="45"/>
    </row>
    <row r="51" spans="1:12" s="46" customFormat="1" x14ac:dyDescent="0.2">
      <c r="A51" s="113"/>
      <c r="B51" s="130"/>
      <c r="C51" s="130"/>
      <c r="D51" s="101"/>
      <c r="E51" s="101"/>
      <c r="F51" s="45"/>
      <c r="G51" s="45"/>
      <c r="H51" s="48"/>
      <c r="I51" s="48"/>
      <c r="J51" s="48"/>
      <c r="K51" s="48"/>
      <c r="L51" s="48"/>
    </row>
    <row r="52" spans="1:12" s="46" customFormat="1" x14ac:dyDescent="0.2">
      <c r="A52" s="110"/>
      <c r="B52" s="130"/>
      <c r="C52" s="130"/>
      <c r="D52" s="101"/>
      <c r="E52" s="101"/>
      <c r="F52" s="45"/>
      <c r="G52" s="45"/>
      <c r="H52" s="48"/>
      <c r="I52" s="48"/>
      <c r="J52" s="48"/>
      <c r="K52" s="48"/>
      <c r="L52" s="48"/>
    </row>
    <row r="53" spans="1:12" s="46" customFormat="1" x14ac:dyDescent="0.2">
      <c r="A53" s="100"/>
      <c r="B53" s="130"/>
      <c r="C53" s="130"/>
      <c r="D53" s="101"/>
      <c r="E53" s="101"/>
      <c r="F53" s="45"/>
      <c r="G53" s="45"/>
    </row>
    <row r="54" spans="1:12" s="46" customFormat="1" x14ac:dyDescent="0.2">
      <c r="A54" s="99"/>
      <c r="B54" s="130"/>
      <c r="C54" s="130"/>
      <c r="D54" s="101"/>
      <c r="E54" s="101"/>
      <c r="F54" s="45"/>
      <c r="G54" s="45"/>
    </row>
    <row r="55" spans="1:12" s="46" customFormat="1" x14ac:dyDescent="0.2">
      <c r="A55" s="113"/>
      <c r="B55" s="130"/>
      <c r="C55" s="130"/>
      <c r="D55" s="101"/>
      <c r="E55" s="101"/>
      <c r="F55" s="45"/>
      <c r="G55" s="45"/>
      <c r="H55" s="48"/>
      <c r="I55" s="48"/>
      <c r="J55" s="48"/>
      <c r="K55" s="48"/>
      <c r="L55" s="48"/>
    </row>
    <row r="56" spans="1:12" s="46" customFormat="1" x14ac:dyDescent="0.2">
      <c r="A56" s="110"/>
      <c r="B56" s="130"/>
      <c r="C56" s="130"/>
      <c r="D56" s="101"/>
      <c r="E56" s="101"/>
      <c r="F56" s="45"/>
      <c r="G56" s="45"/>
      <c r="H56" s="48"/>
      <c r="I56" s="48"/>
      <c r="J56" s="48"/>
      <c r="K56" s="48"/>
      <c r="L56" s="48"/>
    </row>
    <row r="57" spans="1:12" s="46" customFormat="1" x14ac:dyDescent="0.2">
      <c r="A57" s="99"/>
      <c r="B57" s="130"/>
      <c r="C57" s="130"/>
      <c r="D57" s="101"/>
      <c r="E57" s="101"/>
      <c r="F57" s="45"/>
      <c r="G57" s="45"/>
    </row>
    <row r="58" spans="1:12" s="46" customFormat="1" x14ac:dyDescent="0.2">
      <c r="A58" s="109"/>
      <c r="B58" s="130"/>
      <c r="C58" s="130"/>
      <c r="D58" s="101"/>
      <c r="E58" s="101"/>
      <c r="F58" s="45"/>
      <c r="G58" s="45"/>
    </row>
    <row r="59" spans="1:12" s="46" customFormat="1" x14ac:dyDescent="0.2">
      <c r="A59" s="100"/>
      <c r="B59" s="101"/>
      <c r="C59" s="101"/>
      <c r="D59" s="101"/>
      <c r="E59" s="101"/>
      <c r="F59" s="45"/>
      <c r="G59" s="45"/>
    </row>
    <row r="60" spans="1:12" s="46" customFormat="1" x14ac:dyDescent="0.2">
      <c r="A60" s="110"/>
      <c r="B60" s="101"/>
      <c r="C60" s="101"/>
      <c r="D60" s="101"/>
      <c r="E60" s="101"/>
      <c r="F60" s="45"/>
      <c r="G60" s="45"/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Lists!$B$13</xm:f>
          </x14:formula1>
          <xm:sqref>B6:C59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rgb="FF92D050"/>
  </sheetPr>
  <dimension ref="A1:AB26"/>
  <sheetViews>
    <sheetView showGridLines="0" zoomScaleNormal="100" workbookViewId="0">
      <selection activeCell="D4" sqref="D4"/>
    </sheetView>
  </sheetViews>
  <sheetFormatPr baseColWidth="10" defaultColWidth="11.6640625" defaultRowHeight="13" x14ac:dyDescent="0.15"/>
  <cols>
    <col min="1" max="1" width="33.6640625" style="7" customWidth="1"/>
    <col min="2" max="2" width="32.6640625" style="7" customWidth="1"/>
    <col min="3" max="3" width="17.5" style="7" customWidth="1"/>
    <col min="4" max="4" width="16.6640625" style="7" customWidth="1"/>
    <col min="5" max="5" width="18" style="7" customWidth="1"/>
    <col min="6" max="6" width="10.83203125" style="7" customWidth="1"/>
    <col min="7" max="7" width="10.5" style="7" customWidth="1"/>
    <col min="8" max="8" width="10.6640625" style="7" customWidth="1"/>
    <col min="9" max="9" width="15.6640625" style="7" customWidth="1"/>
    <col min="10" max="16384" width="11.6640625" style="7"/>
  </cols>
  <sheetData>
    <row r="1" spans="1:28" s="10" customFormat="1" ht="18" x14ac:dyDescent="0.2">
      <c r="A1" s="10" t="s">
        <v>166</v>
      </c>
      <c r="B1" s="10" t="str">
        <f>'A. Workplan-Рабочий план'!A2</f>
        <v>(01.10.2023-XX.XX.202X)</v>
      </c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s="10" customFormat="1" ht="18" x14ac:dyDescent="0.2">
      <c r="C2" s="12"/>
      <c r="D2" s="12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28" s="9" customFormat="1" ht="51" x14ac:dyDescent="0.15">
      <c r="A3" s="114" t="s">
        <v>12</v>
      </c>
      <c r="B3" s="114"/>
      <c r="C3" s="134" t="str">
        <f>'A. Workplan-Рабочий план'!B5</f>
        <v>P1
(01.10.2023 - XX.XX.2023)</v>
      </c>
      <c r="D3" s="134" t="str">
        <f>'A. Workplan-Рабочий план'!C5</f>
        <v>P2*
(XX.XX.202X - XX.XX.202X)</v>
      </c>
      <c r="E3" s="115" t="s">
        <v>122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</row>
    <row r="4" spans="1:28" s="14" customFormat="1" x14ac:dyDescent="0.15">
      <c r="A4" s="150" t="s">
        <v>13</v>
      </c>
      <c r="B4" s="150"/>
      <c r="C4" s="116"/>
      <c r="D4" s="116"/>
      <c r="E4" s="117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</row>
    <row r="5" spans="1:28" s="9" customFormat="1" x14ac:dyDescent="0.15">
      <c r="A5" s="152" t="str">
        <f>Lists!B5</f>
        <v>1.0 Human Resources (HR)</v>
      </c>
      <c r="B5" s="152"/>
      <c r="C5" s="137">
        <f>'D. Detail Budget_Core Costs'!K44</f>
        <v>0</v>
      </c>
      <c r="D5" s="137">
        <f>'D. Detail Budget_Core Costs'!L44</f>
        <v>0</v>
      </c>
      <c r="E5" s="137">
        <f>C5+D5</f>
        <v>0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</row>
    <row r="6" spans="1:28" s="9" customFormat="1" x14ac:dyDescent="0.15">
      <c r="A6" s="152" t="str">
        <f>Lists!B6</f>
        <v>2.0 Travel related costs (TRC)</v>
      </c>
      <c r="B6" s="152"/>
      <c r="C6" s="137">
        <f>SUMIF('C.Detail Budget_Program costs'!$D$6:$D$56, Lists!$B$6, 'C.Detail Budget_Program costs'!J6:J56)</f>
        <v>0</v>
      </c>
      <c r="D6" s="137">
        <f>SUMIF('C.Detail Budget_Program costs'!$D$6:$D$56, Lists!$B$6, 'C.Detail Budget_Program costs'!K6:K56)</f>
        <v>0</v>
      </c>
      <c r="E6" s="137">
        <f t="shared" ref="E6:E11" si="0">C6+D6</f>
        <v>0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8" s="9" customFormat="1" x14ac:dyDescent="0.15">
      <c r="A7" s="152" t="str">
        <f>Lists!B7</f>
        <v>3.0 External Professional services (EPS)</v>
      </c>
      <c r="B7" s="152"/>
      <c r="C7" s="137">
        <f>SUMIF('C.Detail Budget_Program costs'!$D$6:$D$56, Lists!$B$7, 'C.Detail Budget_Program costs'!J6:J56)</f>
        <v>0</v>
      </c>
      <c r="D7" s="137">
        <f>SUMIF('C.Detail Budget_Program costs'!$D$6:$D$56, Lists!$B$7, 'C.Detail Budget_Program costs'!K6:K56)</f>
        <v>0</v>
      </c>
      <c r="E7" s="137">
        <f t="shared" si="0"/>
        <v>0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</row>
    <row r="8" spans="1:28" s="9" customFormat="1" ht="12" customHeight="1" x14ac:dyDescent="0.15">
      <c r="A8" s="152" t="str">
        <f>Lists!B8</f>
        <v>10.0 Communication Material and Publications (CMP)</v>
      </c>
      <c r="B8" s="152"/>
      <c r="C8" s="137">
        <f>SUMIF('C.Detail Budget_Program costs'!$D$6:$D$35, Lists!B8, 'C.Detail Budget_Program costs'!$J$6:$J$35)</f>
        <v>0</v>
      </c>
      <c r="D8" s="137">
        <f>SUMIF('C.Detail Budget_Program costs'!$D$6:$D$35, Lists!B8,'C.Detail Budget_Program costs'!$K$6:$K$35)</f>
        <v>0</v>
      </c>
      <c r="E8" s="137">
        <f t="shared" si="0"/>
        <v>0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8" s="9" customFormat="1" ht="14.25" customHeight="1" x14ac:dyDescent="0.15">
      <c r="A9" s="152" t="str">
        <f>Lists!B9</f>
        <v>8.0 Infrastructure (INF)</v>
      </c>
      <c r="B9" s="152"/>
      <c r="C9" s="137">
        <f>SUMIF('C.Detail Budget_Program costs'!$D$6:$D$35, Lists!B9, 'C.Detail Budget_Program costs'!$J$6:$J$35)</f>
        <v>0</v>
      </c>
      <c r="D9" s="137">
        <f>SUMIF('C.Detail Budget_Program costs'!$D$6:$D$35, Lists!B9,'C.Detail Budget_Program costs'!$K$6:$K$35)</f>
        <v>0</v>
      </c>
      <c r="E9" s="137">
        <f t="shared" si="0"/>
        <v>0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8" s="9" customFormat="1" x14ac:dyDescent="0.15">
      <c r="A10" s="153" t="str">
        <f>Lists!B10</f>
        <v xml:space="preserve">9.0 Non-health equipment (NHP) </v>
      </c>
      <c r="B10" s="154"/>
      <c r="C10" s="137">
        <f ca="1">SUMIF('D. Detail Budget_Core Costs'!$D$49:$D$80, Lists!$B$10, 'D. Detail Budget_Core Costs'!K49:K79)+SUMIF('C.Detail Budget_Program costs'!$D$6:$D$56, Lists!$B$10, 'C.Detail Budget_Program costs'!J6:J56)</f>
        <v>0</v>
      </c>
      <c r="D10" s="137">
        <f ca="1">SUMIF('D. Detail Budget_Core Costs'!$D$49:$D$80, Lists!$B$10, 'D. Detail Budget_Core Costs'!L49:L79)+SUMIF('C.Detail Budget_Program costs'!$D$6:$D$56, Lists!$B$10, 'C.Detail Budget_Program costs'!K6:K56)</f>
        <v>0</v>
      </c>
      <c r="E10" s="137">
        <f t="shared" ca="1" si="0"/>
        <v>0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8" s="9" customFormat="1" ht="14.25" customHeight="1" x14ac:dyDescent="0.15">
      <c r="A11" s="152" t="str">
        <f>Lists!B11</f>
        <v>11.0 Programme Administration costs (PA)</v>
      </c>
      <c r="B11" s="152"/>
      <c r="C11" s="137">
        <f>SUMIF('D. Detail Budget_Core Costs'!$D$49:$D$80, Lists!$B$11, 'D. Detail Budget_Core Costs'!K49:K80)</f>
        <v>0</v>
      </c>
      <c r="D11" s="137">
        <f>SUMIF('D. Detail Budget_Core Costs'!$D$49:$D$80, Lists!$B$11, 'D. Detail Budget_Core Costs'!L49:L80)</f>
        <v>0</v>
      </c>
      <c r="E11" s="137">
        <f t="shared" si="0"/>
        <v>0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1:28" s="14" customFormat="1" x14ac:dyDescent="0.15">
      <c r="A12" s="151" t="s">
        <v>167</v>
      </c>
      <c r="B12" s="151"/>
      <c r="C12" s="138">
        <f ca="1">SUM(C5:C11)</f>
        <v>0</v>
      </c>
      <c r="D12" s="138">
        <f t="shared" ref="D12" ca="1" si="1">SUM(D5:D11)</f>
        <v>0</v>
      </c>
      <c r="E12" s="138">
        <f ca="1">SUM(E5:E11)</f>
        <v>0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8" s="14" customFormat="1" x14ac:dyDescent="0.15">
      <c r="A13" s="16"/>
      <c r="B13" s="16"/>
      <c r="C13" s="17"/>
      <c r="D13" s="17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</row>
    <row r="14" spans="1:28" s="14" customFormat="1" x14ac:dyDescent="0.15">
      <c r="A14" s="8" t="s">
        <v>186</v>
      </c>
      <c r="B14" s="16"/>
      <c r="C14" s="17"/>
      <c r="D14" s="17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</row>
    <row r="15" spans="1:28" s="9" customFormat="1" x14ac:dyDescent="0.15">
      <c r="C15" s="8"/>
      <c r="D15" s="8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28" s="9" customFormat="1" x14ac:dyDescent="0.15">
      <c r="C16" s="8"/>
      <c r="D16" s="8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3:28" s="9" customFormat="1" x14ac:dyDescent="0.15">
      <c r="C17" s="8"/>
      <c r="D17" s="8"/>
      <c r="E17" s="7"/>
      <c r="F17" s="132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3:28" s="9" customFormat="1" x14ac:dyDescent="0.15">
      <c r="C18" s="8"/>
      <c r="D18" s="8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3:28" s="9" customFormat="1" x14ac:dyDescent="0.15"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3:28" s="9" customFormat="1" x14ac:dyDescent="0.15"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3:28" s="9" customFormat="1" x14ac:dyDescent="0.15"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</row>
    <row r="22" spans="3:28" s="9" customFormat="1" x14ac:dyDescent="0.15"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</row>
    <row r="23" spans="3:28" s="9" customFormat="1" x14ac:dyDescent="0.15"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</row>
    <row r="24" spans="3:28" s="9" customFormat="1" x14ac:dyDescent="0.15"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3:28" s="9" customFormat="1" x14ac:dyDescent="0.15"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</row>
    <row r="26" spans="3:28" s="9" customFormat="1" x14ac:dyDescent="0.15"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</row>
  </sheetData>
  <sheetProtection algorithmName="SHA-512" hashValue="+leqTcXfpQO2nJeMKpmis9L2Q7N4MsDsXTUSvG3gmTcuwKKqMDwM6EKcZzV8CQ0PPEAxHv85kjIFwWZ0IiB29A==" saltValue="gJ5EpWpgP8m+5UctS2jPvQ==" spinCount="100000" sheet="1" objects="1" scenarios="1" formatColumns="0" formatRows="0"/>
  <mergeCells count="9">
    <mergeCell ref="A4:B4"/>
    <mergeCell ref="A12:B12"/>
    <mergeCell ref="A5:B5"/>
    <mergeCell ref="A6:B6"/>
    <mergeCell ref="A7:B7"/>
    <mergeCell ref="A8:B8"/>
    <mergeCell ref="A9:B9"/>
    <mergeCell ref="A11:B11"/>
    <mergeCell ref="A10:B10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tabColor rgb="FF92D050"/>
  </sheetPr>
  <dimension ref="A1:WV63"/>
  <sheetViews>
    <sheetView showGridLines="0" topLeftCell="A46" zoomScale="70" zoomScaleNormal="70" workbookViewId="0">
      <selection activeCell="F54" sqref="F54:G54"/>
    </sheetView>
  </sheetViews>
  <sheetFormatPr baseColWidth="10" defaultColWidth="8.5" defaultRowHeight="21" x14ac:dyDescent="0.2"/>
  <cols>
    <col min="1" max="1" width="3.5" style="39" customWidth="1"/>
    <col min="2" max="2" width="50.1640625" style="39" customWidth="1"/>
    <col min="3" max="3" width="50" style="39" customWidth="1"/>
    <col min="4" max="4" width="36.6640625" style="123" customWidth="1"/>
    <col min="5" max="5" width="16.5" style="123" customWidth="1"/>
    <col min="6" max="6" width="16.6640625" style="40" customWidth="1"/>
    <col min="7" max="7" width="10.5" style="39" customWidth="1"/>
    <col min="8" max="8" width="20.33203125" style="39" bestFit="1" customWidth="1"/>
    <col min="9" max="9" width="8.5" style="39" customWidth="1"/>
    <col min="10" max="10" width="20.33203125" style="80" bestFit="1" customWidth="1"/>
    <col min="11" max="11" width="19.6640625" style="80" bestFit="1" customWidth="1"/>
    <col min="12" max="12" width="6.5" style="78" customWidth="1"/>
    <col min="13" max="13" width="17.83203125" style="86" customWidth="1"/>
    <col min="14" max="16384" width="8.5" style="39"/>
  </cols>
  <sheetData>
    <row r="1" spans="1:620" s="4" customFormat="1" x14ac:dyDescent="0.2">
      <c r="A1" s="32" t="s">
        <v>164</v>
      </c>
      <c r="B1" s="33"/>
      <c r="C1" s="33"/>
      <c r="D1" s="118"/>
      <c r="E1" s="118"/>
      <c r="F1" s="50"/>
      <c r="G1" s="50"/>
      <c r="H1" s="50"/>
      <c r="I1" s="34"/>
      <c r="J1" s="77"/>
      <c r="K1" s="94"/>
      <c r="L1" s="78"/>
      <c r="M1" s="82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  <c r="IV1" s="35"/>
      <c r="IW1" s="35"/>
      <c r="IX1" s="35"/>
      <c r="IY1" s="35"/>
      <c r="IZ1" s="35"/>
      <c r="JA1" s="35"/>
      <c r="JB1" s="35"/>
      <c r="JC1" s="35"/>
      <c r="JD1" s="35"/>
      <c r="JE1" s="35"/>
      <c r="JF1" s="35"/>
      <c r="JG1" s="35"/>
      <c r="JH1" s="35"/>
      <c r="JI1" s="35"/>
      <c r="JJ1" s="35"/>
      <c r="JK1" s="35"/>
      <c r="JL1" s="35"/>
      <c r="JM1" s="35"/>
      <c r="JN1" s="35"/>
      <c r="JO1" s="35"/>
      <c r="JP1" s="35"/>
      <c r="JQ1" s="35"/>
      <c r="JR1" s="35"/>
      <c r="JS1" s="35"/>
      <c r="JT1" s="35"/>
      <c r="JU1" s="35"/>
      <c r="JV1" s="35"/>
      <c r="JW1" s="35"/>
      <c r="JX1" s="35"/>
      <c r="JY1" s="35"/>
      <c r="JZ1" s="35"/>
      <c r="KA1" s="35"/>
      <c r="KB1" s="35"/>
      <c r="KC1" s="35"/>
      <c r="KD1" s="35"/>
      <c r="KE1" s="35"/>
      <c r="KF1" s="35"/>
      <c r="KG1" s="35"/>
      <c r="KH1" s="35"/>
      <c r="KI1" s="35"/>
      <c r="KJ1" s="35"/>
      <c r="KK1" s="35"/>
      <c r="KL1" s="35"/>
      <c r="KM1" s="35"/>
      <c r="KN1" s="35"/>
      <c r="KO1" s="35"/>
      <c r="KP1" s="35"/>
      <c r="KQ1" s="35"/>
      <c r="KR1" s="35"/>
      <c r="KS1" s="35"/>
      <c r="KT1" s="35"/>
      <c r="KU1" s="35"/>
      <c r="KV1" s="35"/>
      <c r="KW1" s="35"/>
      <c r="KX1" s="35"/>
      <c r="KY1" s="35"/>
      <c r="KZ1" s="35"/>
      <c r="LA1" s="35"/>
      <c r="LB1" s="35"/>
      <c r="LC1" s="35"/>
      <c r="LD1" s="35"/>
      <c r="LE1" s="35"/>
      <c r="LF1" s="35"/>
      <c r="LG1" s="35"/>
      <c r="LH1" s="35"/>
      <c r="LI1" s="35"/>
      <c r="LJ1" s="35"/>
      <c r="LK1" s="35"/>
      <c r="LL1" s="35"/>
      <c r="LM1" s="35"/>
      <c r="LN1" s="35"/>
      <c r="LO1" s="35"/>
      <c r="LP1" s="35"/>
      <c r="LQ1" s="35"/>
      <c r="LR1" s="35"/>
      <c r="LS1" s="35"/>
      <c r="LT1" s="35"/>
      <c r="LU1" s="35"/>
      <c r="LV1" s="35"/>
      <c r="LW1" s="35"/>
      <c r="LX1" s="35"/>
      <c r="LY1" s="35"/>
      <c r="LZ1" s="35"/>
      <c r="MA1" s="35"/>
      <c r="MB1" s="35"/>
      <c r="MC1" s="35"/>
      <c r="MD1" s="35"/>
      <c r="ME1" s="35"/>
      <c r="MF1" s="35"/>
      <c r="MG1" s="35"/>
      <c r="MH1" s="35"/>
      <c r="MI1" s="35"/>
      <c r="MJ1" s="35"/>
      <c r="MK1" s="35"/>
      <c r="ML1" s="35"/>
      <c r="MM1" s="35"/>
      <c r="MN1" s="35"/>
      <c r="MO1" s="35"/>
      <c r="MP1" s="35"/>
      <c r="MQ1" s="35"/>
      <c r="MR1" s="35"/>
      <c r="MS1" s="35"/>
      <c r="MT1" s="35"/>
      <c r="MU1" s="35"/>
      <c r="MV1" s="35"/>
      <c r="MW1" s="35"/>
      <c r="MX1" s="35"/>
      <c r="MY1" s="35"/>
      <c r="MZ1" s="35"/>
      <c r="NA1" s="35"/>
      <c r="NB1" s="35"/>
      <c r="NC1" s="35"/>
      <c r="ND1" s="35"/>
      <c r="NE1" s="35"/>
      <c r="NF1" s="35"/>
      <c r="NG1" s="35"/>
      <c r="NH1" s="35"/>
      <c r="NI1" s="35"/>
      <c r="NJ1" s="35"/>
      <c r="NK1" s="35"/>
      <c r="NL1" s="35"/>
      <c r="NM1" s="35"/>
      <c r="NN1" s="35"/>
      <c r="NO1" s="35"/>
      <c r="NP1" s="35"/>
      <c r="NQ1" s="35"/>
      <c r="NR1" s="35"/>
      <c r="NS1" s="35"/>
      <c r="NT1" s="35"/>
      <c r="NU1" s="35"/>
      <c r="NV1" s="35"/>
      <c r="NW1" s="35"/>
      <c r="NX1" s="35"/>
      <c r="NY1" s="35"/>
      <c r="NZ1" s="35"/>
      <c r="OA1" s="35"/>
      <c r="OB1" s="35"/>
      <c r="OC1" s="35"/>
      <c r="OD1" s="35"/>
      <c r="OE1" s="35"/>
      <c r="OF1" s="35"/>
      <c r="OG1" s="35"/>
      <c r="OH1" s="35"/>
      <c r="OI1" s="35"/>
      <c r="OJ1" s="35"/>
      <c r="OK1" s="35"/>
      <c r="OL1" s="35"/>
      <c r="OM1" s="35"/>
      <c r="ON1" s="35"/>
      <c r="OO1" s="35"/>
      <c r="OP1" s="35"/>
      <c r="OQ1" s="35"/>
      <c r="OR1" s="35"/>
      <c r="OS1" s="35"/>
      <c r="OT1" s="35"/>
      <c r="OU1" s="35"/>
      <c r="OV1" s="35"/>
      <c r="OW1" s="35"/>
      <c r="OX1" s="35"/>
      <c r="OY1" s="35"/>
      <c r="OZ1" s="35"/>
      <c r="PA1" s="35"/>
      <c r="PB1" s="35"/>
      <c r="PC1" s="35"/>
      <c r="PD1" s="35"/>
      <c r="PE1" s="35"/>
      <c r="PF1" s="35"/>
      <c r="PG1" s="35"/>
      <c r="PH1" s="35"/>
      <c r="PI1" s="35"/>
      <c r="PJ1" s="35"/>
      <c r="PK1" s="35"/>
      <c r="PL1" s="35"/>
      <c r="PM1" s="35"/>
      <c r="PN1" s="35"/>
      <c r="PO1" s="35"/>
      <c r="PP1" s="35"/>
      <c r="PQ1" s="35"/>
      <c r="PR1" s="35"/>
      <c r="PS1" s="35"/>
      <c r="PT1" s="35"/>
      <c r="PU1" s="35"/>
      <c r="PV1" s="35"/>
      <c r="PW1" s="35"/>
      <c r="PX1" s="35"/>
      <c r="PY1" s="35"/>
      <c r="PZ1" s="35"/>
      <c r="QA1" s="35"/>
      <c r="QB1" s="35"/>
      <c r="QC1" s="35"/>
      <c r="QD1" s="35"/>
      <c r="QE1" s="35"/>
      <c r="QF1" s="35"/>
      <c r="QG1" s="35"/>
      <c r="QH1" s="35"/>
      <c r="QI1" s="35"/>
      <c r="QJ1" s="35"/>
      <c r="QK1" s="35"/>
      <c r="QL1" s="35"/>
      <c r="QM1" s="35"/>
      <c r="QN1" s="35"/>
      <c r="QO1" s="35"/>
      <c r="QP1" s="35"/>
      <c r="QQ1" s="35"/>
      <c r="QR1" s="35"/>
      <c r="QS1" s="35"/>
      <c r="QT1" s="35"/>
      <c r="QU1" s="35"/>
      <c r="QV1" s="35"/>
      <c r="QW1" s="35"/>
      <c r="QX1" s="35"/>
      <c r="QY1" s="35"/>
      <c r="QZ1" s="35"/>
      <c r="RA1" s="35"/>
      <c r="RB1" s="35"/>
      <c r="RC1" s="35"/>
      <c r="RD1" s="35"/>
      <c r="RE1" s="35"/>
      <c r="RF1" s="35"/>
      <c r="RG1" s="35"/>
      <c r="RH1" s="35"/>
      <c r="RI1" s="35"/>
      <c r="RJ1" s="35"/>
      <c r="RK1" s="35"/>
      <c r="RL1" s="35"/>
      <c r="RM1" s="35"/>
      <c r="RN1" s="35"/>
      <c r="RO1" s="35"/>
      <c r="RP1" s="35"/>
      <c r="RQ1" s="35"/>
      <c r="RR1" s="35"/>
      <c r="RS1" s="35"/>
      <c r="RT1" s="35"/>
      <c r="RU1" s="35"/>
      <c r="RV1" s="35"/>
      <c r="RW1" s="35"/>
      <c r="RX1" s="35"/>
      <c r="RY1" s="35"/>
      <c r="RZ1" s="35"/>
      <c r="SA1" s="35"/>
      <c r="SB1" s="35"/>
      <c r="SC1" s="35"/>
      <c r="SD1" s="35"/>
      <c r="SE1" s="35"/>
      <c r="SF1" s="35"/>
      <c r="SG1" s="35"/>
      <c r="SH1" s="35"/>
      <c r="SI1" s="35"/>
      <c r="SJ1" s="35"/>
      <c r="SK1" s="35"/>
      <c r="SL1" s="35"/>
      <c r="SM1" s="35"/>
      <c r="SN1" s="35"/>
      <c r="SO1" s="35"/>
      <c r="SP1" s="35"/>
      <c r="SQ1" s="35"/>
      <c r="SR1" s="35"/>
      <c r="SS1" s="35"/>
      <c r="ST1" s="35"/>
      <c r="SU1" s="35"/>
      <c r="SV1" s="35"/>
      <c r="SW1" s="35"/>
      <c r="SX1" s="35"/>
      <c r="SY1" s="35"/>
      <c r="SZ1" s="35"/>
      <c r="TA1" s="35"/>
      <c r="TB1" s="35"/>
      <c r="TC1" s="35"/>
      <c r="TD1" s="35"/>
      <c r="TE1" s="35"/>
      <c r="TF1" s="35"/>
      <c r="TG1" s="35"/>
      <c r="TH1" s="35"/>
      <c r="TI1" s="35"/>
      <c r="TJ1" s="35"/>
      <c r="TK1" s="35"/>
      <c r="TL1" s="35"/>
      <c r="TM1" s="35"/>
      <c r="TN1" s="35"/>
      <c r="TO1" s="35"/>
      <c r="TP1" s="35"/>
      <c r="TQ1" s="35"/>
      <c r="TR1" s="35"/>
      <c r="TS1" s="35"/>
      <c r="TT1" s="35"/>
      <c r="TU1" s="35"/>
      <c r="TV1" s="35"/>
      <c r="TW1" s="35"/>
      <c r="TX1" s="35"/>
      <c r="TY1" s="35"/>
      <c r="TZ1" s="35"/>
      <c r="UA1" s="35"/>
      <c r="UB1" s="35"/>
      <c r="UC1" s="35"/>
      <c r="UD1" s="35"/>
      <c r="UE1" s="35"/>
      <c r="UF1" s="35"/>
      <c r="UG1" s="35"/>
      <c r="UH1" s="35"/>
      <c r="UI1" s="35"/>
      <c r="UJ1" s="35"/>
      <c r="UK1" s="35"/>
      <c r="UL1" s="35"/>
      <c r="UM1" s="35"/>
      <c r="UN1" s="35"/>
      <c r="UO1" s="35"/>
      <c r="UP1" s="35"/>
      <c r="UQ1" s="35"/>
      <c r="UR1" s="35"/>
      <c r="US1" s="35"/>
      <c r="UT1" s="35"/>
      <c r="UU1" s="35"/>
      <c r="UV1" s="35"/>
      <c r="UW1" s="35"/>
      <c r="UX1" s="35"/>
      <c r="UY1" s="35"/>
      <c r="UZ1" s="35"/>
      <c r="VA1" s="35"/>
      <c r="VB1" s="35"/>
      <c r="VC1" s="35"/>
      <c r="VD1" s="35"/>
      <c r="VE1" s="35"/>
      <c r="VF1" s="35"/>
      <c r="VG1" s="35"/>
      <c r="VH1" s="35"/>
      <c r="VI1" s="35"/>
      <c r="VJ1" s="35"/>
      <c r="VK1" s="35"/>
      <c r="VL1" s="35"/>
      <c r="VM1" s="35"/>
      <c r="VN1" s="35"/>
      <c r="VO1" s="35"/>
      <c r="VP1" s="35"/>
      <c r="VQ1" s="35"/>
      <c r="VR1" s="35"/>
      <c r="VS1" s="35"/>
      <c r="VT1" s="35"/>
      <c r="VU1" s="35"/>
      <c r="VV1" s="35"/>
      <c r="VW1" s="35"/>
      <c r="VX1" s="35"/>
      <c r="VY1" s="35"/>
      <c r="VZ1" s="35"/>
      <c r="WA1" s="35"/>
      <c r="WB1" s="35"/>
      <c r="WC1" s="35"/>
      <c r="WD1" s="35"/>
      <c r="WE1" s="35"/>
      <c r="WF1" s="35"/>
      <c r="WG1" s="35"/>
      <c r="WH1" s="35"/>
      <c r="WI1" s="35"/>
      <c r="WJ1" s="35"/>
      <c r="WK1" s="35"/>
      <c r="WL1" s="35"/>
      <c r="WM1" s="35"/>
      <c r="WN1" s="35"/>
      <c r="WO1" s="35"/>
      <c r="WP1" s="35"/>
      <c r="WQ1" s="35"/>
      <c r="WR1" s="35"/>
      <c r="WS1" s="35"/>
      <c r="WT1" s="35"/>
      <c r="WU1" s="35"/>
      <c r="WV1" s="35"/>
    </row>
    <row r="2" spans="1:620" s="4" customFormat="1" x14ac:dyDescent="0.2">
      <c r="A2" s="32"/>
      <c r="B2" s="51"/>
      <c r="C2" s="52"/>
      <c r="D2" s="118"/>
      <c r="E2" s="118"/>
      <c r="F2" s="50"/>
      <c r="G2" s="50"/>
      <c r="H2" s="50"/>
      <c r="I2" s="34"/>
      <c r="J2" s="77"/>
      <c r="K2" s="94"/>
      <c r="L2" s="78"/>
      <c r="M2" s="82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  <c r="IT2" s="35"/>
      <c r="IU2" s="35"/>
      <c r="IV2" s="35"/>
      <c r="IW2" s="35"/>
      <c r="IX2" s="35"/>
      <c r="IY2" s="35"/>
      <c r="IZ2" s="35"/>
      <c r="JA2" s="35"/>
      <c r="JB2" s="35"/>
      <c r="JC2" s="35"/>
      <c r="JD2" s="35"/>
      <c r="JE2" s="35"/>
      <c r="JF2" s="35"/>
      <c r="JG2" s="35"/>
      <c r="JH2" s="35"/>
      <c r="JI2" s="35"/>
      <c r="JJ2" s="35"/>
      <c r="JK2" s="35"/>
      <c r="JL2" s="35"/>
      <c r="JM2" s="35"/>
      <c r="JN2" s="35"/>
      <c r="JO2" s="35"/>
      <c r="JP2" s="35"/>
      <c r="JQ2" s="35"/>
      <c r="JR2" s="35"/>
      <c r="JS2" s="35"/>
      <c r="JT2" s="35"/>
      <c r="JU2" s="35"/>
      <c r="JV2" s="35"/>
      <c r="JW2" s="35"/>
      <c r="JX2" s="35"/>
      <c r="JY2" s="35"/>
      <c r="JZ2" s="35"/>
      <c r="KA2" s="35"/>
      <c r="KB2" s="35"/>
      <c r="KC2" s="35"/>
      <c r="KD2" s="35"/>
      <c r="KE2" s="35"/>
      <c r="KF2" s="35"/>
      <c r="KG2" s="35"/>
      <c r="KH2" s="35"/>
      <c r="KI2" s="35"/>
      <c r="KJ2" s="35"/>
      <c r="KK2" s="35"/>
      <c r="KL2" s="35"/>
      <c r="KM2" s="35"/>
      <c r="KN2" s="35"/>
      <c r="KO2" s="35"/>
      <c r="KP2" s="35"/>
      <c r="KQ2" s="35"/>
      <c r="KR2" s="35"/>
      <c r="KS2" s="35"/>
      <c r="KT2" s="35"/>
      <c r="KU2" s="35"/>
      <c r="KV2" s="35"/>
      <c r="KW2" s="35"/>
      <c r="KX2" s="35"/>
      <c r="KY2" s="35"/>
      <c r="KZ2" s="35"/>
      <c r="LA2" s="35"/>
      <c r="LB2" s="35"/>
      <c r="LC2" s="35"/>
      <c r="LD2" s="35"/>
      <c r="LE2" s="35"/>
      <c r="LF2" s="35"/>
      <c r="LG2" s="35"/>
      <c r="LH2" s="35"/>
      <c r="LI2" s="35"/>
      <c r="LJ2" s="35"/>
      <c r="LK2" s="35"/>
      <c r="LL2" s="35"/>
      <c r="LM2" s="35"/>
      <c r="LN2" s="35"/>
      <c r="LO2" s="35"/>
      <c r="LP2" s="35"/>
      <c r="LQ2" s="35"/>
      <c r="LR2" s="35"/>
      <c r="LS2" s="35"/>
      <c r="LT2" s="35"/>
      <c r="LU2" s="35"/>
      <c r="LV2" s="35"/>
      <c r="LW2" s="35"/>
      <c r="LX2" s="35"/>
      <c r="LY2" s="35"/>
      <c r="LZ2" s="35"/>
      <c r="MA2" s="35"/>
      <c r="MB2" s="35"/>
      <c r="MC2" s="35"/>
      <c r="MD2" s="35"/>
      <c r="ME2" s="35"/>
      <c r="MF2" s="35"/>
      <c r="MG2" s="35"/>
      <c r="MH2" s="35"/>
      <c r="MI2" s="35"/>
      <c r="MJ2" s="35"/>
      <c r="MK2" s="35"/>
      <c r="ML2" s="35"/>
      <c r="MM2" s="35"/>
      <c r="MN2" s="35"/>
      <c r="MO2" s="35"/>
      <c r="MP2" s="35"/>
      <c r="MQ2" s="35"/>
      <c r="MR2" s="35"/>
      <c r="MS2" s="35"/>
      <c r="MT2" s="35"/>
      <c r="MU2" s="35"/>
      <c r="MV2" s="35"/>
      <c r="MW2" s="35"/>
      <c r="MX2" s="35"/>
      <c r="MY2" s="35"/>
      <c r="MZ2" s="35"/>
      <c r="NA2" s="35"/>
      <c r="NB2" s="35"/>
      <c r="NC2" s="35"/>
      <c r="ND2" s="35"/>
      <c r="NE2" s="35"/>
      <c r="NF2" s="35"/>
      <c r="NG2" s="35"/>
      <c r="NH2" s="35"/>
      <c r="NI2" s="35"/>
      <c r="NJ2" s="35"/>
      <c r="NK2" s="35"/>
      <c r="NL2" s="35"/>
      <c r="NM2" s="35"/>
      <c r="NN2" s="35"/>
      <c r="NO2" s="35"/>
      <c r="NP2" s="35"/>
      <c r="NQ2" s="35"/>
      <c r="NR2" s="35"/>
      <c r="NS2" s="35"/>
      <c r="NT2" s="35"/>
      <c r="NU2" s="35"/>
      <c r="NV2" s="35"/>
      <c r="NW2" s="35"/>
      <c r="NX2" s="35"/>
      <c r="NY2" s="35"/>
      <c r="NZ2" s="35"/>
      <c r="OA2" s="35"/>
      <c r="OB2" s="35"/>
      <c r="OC2" s="35"/>
      <c r="OD2" s="35"/>
      <c r="OE2" s="35"/>
      <c r="OF2" s="35"/>
      <c r="OG2" s="35"/>
      <c r="OH2" s="35"/>
      <c r="OI2" s="35"/>
      <c r="OJ2" s="35"/>
      <c r="OK2" s="35"/>
      <c r="OL2" s="35"/>
      <c r="OM2" s="35"/>
      <c r="ON2" s="35"/>
      <c r="OO2" s="35"/>
      <c r="OP2" s="35"/>
      <c r="OQ2" s="35"/>
      <c r="OR2" s="35"/>
      <c r="OS2" s="35"/>
      <c r="OT2" s="35"/>
      <c r="OU2" s="35"/>
      <c r="OV2" s="35"/>
      <c r="OW2" s="35"/>
      <c r="OX2" s="35"/>
      <c r="OY2" s="35"/>
      <c r="OZ2" s="35"/>
      <c r="PA2" s="35"/>
      <c r="PB2" s="35"/>
      <c r="PC2" s="35"/>
      <c r="PD2" s="35"/>
      <c r="PE2" s="35"/>
      <c r="PF2" s="35"/>
      <c r="PG2" s="35"/>
      <c r="PH2" s="35"/>
      <c r="PI2" s="35"/>
      <c r="PJ2" s="35"/>
      <c r="PK2" s="35"/>
      <c r="PL2" s="35"/>
      <c r="PM2" s="35"/>
      <c r="PN2" s="35"/>
      <c r="PO2" s="35"/>
      <c r="PP2" s="35"/>
      <c r="PQ2" s="35"/>
      <c r="PR2" s="35"/>
      <c r="PS2" s="35"/>
      <c r="PT2" s="35"/>
      <c r="PU2" s="35"/>
      <c r="PV2" s="35"/>
      <c r="PW2" s="35"/>
      <c r="PX2" s="35"/>
      <c r="PY2" s="35"/>
      <c r="PZ2" s="35"/>
      <c r="QA2" s="35"/>
      <c r="QB2" s="35"/>
      <c r="QC2" s="35"/>
      <c r="QD2" s="35"/>
      <c r="QE2" s="35"/>
      <c r="QF2" s="35"/>
      <c r="QG2" s="35"/>
      <c r="QH2" s="35"/>
      <c r="QI2" s="35"/>
      <c r="QJ2" s="35"/>
      <c r="QK2" s="35"/>
      <c r="QL2" s="35"/>
      <c r="QM2" s="35"/>
      <c r="QN2" s="35"/>
      <c r="QO2" s="35"/>
      <c r="QP2" s="35"/>
      <c r="QQ2" s="35"/>
      <c r="QR2" s="35"/>
      <c r="QS2" s="35"/>
      <c r="QT2" s="35"/>
      <c r="QU2" s="35"/>
      <c r="QV2" s="35"/>
      <c r="QW2" s="35"/>
      <c r="QX2" s="35"/>
      <c r="QY2" s="35"/>
      <c r="QZ2" s="35"/>
      <c r="RA2" s="35"/>
      <c r="RB2" s="35"/>
      <c r="RC2" s="35"/>
      <c r="RD2" s="35"/>
      <c r="RE2" s="35"/>
      <c r="RF2" s="35"/>
      <c r="RG2" s="35"/>
      <c r="RH2" s="35"/>
      <c r="RI2" s="35"/>
      <c r="RJ2" s="35"/>
      <c r="RK2" s="35"/>
      <c r="RL2" s="35"/>
      <c r="RM2" s="35"/>
      <c r="RN2" s="35"/>
      <c r="RO2" s="35"/>
      <c r="RP2" s="35"/>
      <c r="RQ2" s="35"/>
      <c r="RR2" s="35"/>
      <c r="RS2" s="35"/>
      <c r="RT2" s="35"/>
      <c r="RU2" s="35"/>
      <c r="RV2" s="35"/>
      <c r="RW2" s="35"/>
      <c r="RX2" s="35"/>
      <c r="RY2" s="35"/>
      <c r="RZ2" s="35"/>
      <c r="SA2" s="35"/>
      <c r="SB2" s="35"/>
      <c r="SC2" s="35"/>
      <c r="SD2" s="35"/>
      <c r="SE2" s="35"/>
      <c r="SF2" s="35"/>
      <c r="SG2" s="35"/>
      <c r="SH2" s="35"/>
      <c r="SI2" s="35"/>
      <c r="SJ2" s="35"/>
      <c r="SK2" s="35"/>
      <c r="SL2" s="35"/>
      <c r="SM2" s="35"/>
      <c r="SN2" s="35"/>
      <c r="SO2" s="35"/>
      <c r="SP2" s="35"/>
      <c r="SQ2" s="35"/>
      <c r="SR2" s="35"/>
      <c r="SS2" s="35"/>
      <c r="ST2" s="35"/>
      <c r="SU2" s="35"/>
      <c r="SV2" s="35"/>
      <c r="SW2" s="35"/>
      <c r="SX2" s="35"/>
      <c r="SY2" s="35"/>
      <c r="SZ2" s="35"/>
      <c r="TA2" s="35"/>
      <c r="TB2" s="35"/>
      <c r="TC2" s="35"/>
      <c r="TD2" s="35"/>
      <c r="TE2" s="35"/>
      <c r="TF2" s="35"/>
      <c r="TG2" s="35"/>
      <c r="TH2" s="35"/>
      <c r="TI2" s="35"/>
      <c r="TJ2" s="35"/>
      <c r="TK2" s="35"/>
      <c r="TL2" s="35"/>
      <c r="TM2" s="35"/>
      <c r="TN2" s="35"/>
      <c r="TO2" s="35"/>
      <c r="TP2" s="35"/>
      <c r="TQ2" s="35"/>
      <c r="TR2" s="35"/>
      <c r="TS2" s="35"/>
      <c r="TT2" s="35"/>
      <c r="TU2" s="35"/>
      <c r="TV2" s="35"/>
      <c r="TW2" s="35"/>
      <c r="TX2" s="35"/>
      <c r="TY2" s="35"/>
      <c r="TZ2" s="35"/>
      <c r="UA2" s="35"/>
      <c r="UB2" s="35"/>
      <c r="UC2" s="35"/>
      <c r="UD2" s="35"/>
      <c r="UE2" s="35"/>
      <c r="UF2" s="35"/>
      <c r="UG2" s="35"/>
      <c r="UH2" s="35"/>
      <c r="UI2" s="35"/>
      <c r="UJ2" s="35"/>
      <c r="UK2" s="35"/>
      <c r="UL2" s="35"/>
      <c r="UM2" s="35"/>
      <c r="UN2" s="35"/>
      <c r="UO2" s="35"/>
      <c r="UP2" s="35"/>
      <c r="UQ2" s="35"/>
      <c r="UR2" s="35"/>
      <c r="US2" s="35"/>
      <c r="UT2" s="35"/>
      <c r="UU2" s="35"/>
      <c r="UV2" s="35"/>
      <c r="UW2" s="35"/>
      <c r="UX2" s="35"/>
      <c r="UY2" s="35"/>
      <c r="UZ2" s="35"/>
      <c r="VA2" s="35"/>
      <c r="VB2" s="35"/>
      <c r="VC2" s="35"/>
      <c r="VD2" s="35"/>
      <c r="VE2" s="35"/>
      <c r="VF2" s="35"/>
      <c r="VG2" s="35"/>
      <c r="VH2" s="35"/>
      <c r="VI2" s="35"/>
      <c r="VJ2" s="35"/>
      <c r="VK2" s="35"/>
      <c r="VL2" s="35"/>
      <c r="VM2" s="35"/>
      <c r="VN2" s="35"/>
      <c r="VO2" s="35"/>
      <c r="VP2" s="35"/>
      <c r="VQ2" s="35"/>
      <c r="VR2" s="35"/>
      <c r="VS2" s="35"/>
      <c r="VT2" s="35"/>
      <c r="VU2" s="35"/>
      <c r="VV2" s="35"/>
      <c r="VW2" s="35"/>
      <c r="VX2" s="35"/>
      <c r="VY2" s="35"/>
      <c r="VZ2" s="35"/>
      <c r="WA2" s="35"/>
      <c r="WB2" s="35"/>
      <c r="WC2" s="35"/>
      <c r="WD2" s="35"/>
      <c r="WE2" s="35"/>
      <c r="WF2" s="35"/>
      <c r="WG2" s="35"/>
      <c r="WH2" s="35"/>
      <c r="WI2" s="35"/>
      <c r="WJ2" s="35"/>
      <c r="WK2" s="35"/>
      <c r="WL2" s="35"/>
      <c r="WM2" s="35"/>
      <c r="WN2" s="35"/>
      <c r="WO2" s="35"/>
      <c r="WP2" s="35"/>
      <c r="WQ2" s="35"/>
      <c r="WR2" s="35"/>
      <c r="WS2" s="35"/>
      <c r="WT2" s="35"/>
      <c r="WU2" s="35"/>
      <c r="WV2" s="35"/>
    </row>
    <row r="3" spans="1:620" s="4" customFormat="1" x14ac:dyDescent="0.2">
      <c r="A3" s="32"/>
      <c r="B3" s="33"/>
      <c r="C3" s="33"/>
      <c r="D3" s="118"/>
      <c r="E3" s="118"/>
      <c r="F3" s="50"/>
      <c r="G3" s="50"/>
      <c r="H3" s="50"/>
      <c r="I3" s="34"/>
      <c r="J3" s="77"/>
      <c r="K3" s="94"/>
      <c r="L3" s="78"/>
      <c r="M3" s="82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  <c r="IU3" s="35"/>
      <c r="IV3" s="35"/>
      <c r="IW3" s="35"/>
      <c r="IX3" s="35"/>
      <c r="IY3" s="35"/>
      <c r="IZ3" s="35"/>
      <c r="JA3" s="35"/>
      <c r="JB3" s="35"/>
      <c r="JC3" s="35"/>
      <c r="JD3" s="35"/>
      <c r="JE3" s="35"/>
      <c r="JF3" s="35"/>
      <c r="JG3" s="35"/>
      <c r="JH3" s="35"/>
      <c r="JI3" s="35"/>
      <c r="JJ3" s="35"/>
      <c r="JK3" s="35"/>
      <c r="JL3" s="35"/>
      <c r="JM3" s="35"/>
      <c r="JN3" s="35"/>
      <c r="JO3" s="35"/>
      <c r="JP3" s="35"/>
      <c r="JQ3" s="35"/>
      <c r="JR3" s="35"/>
      <c r="JS3" s="35"/>
      <c r="JT3" s="35"/>
      <c r="JU3" s="35"/>
      <c r="JV3" s="35"/>
      <c r="JW3" s="35"/>
      <c r="JX3" s="35"/>
      <c r="JY3" s="35"/>
      <c r="JZ3" s="35"/>
      <c r="KA3" s="35"/>
      <c r="KB3" s="35"/>
      <c r="KC3" s="35"/>
      <c r="KD3" s="35"/>
      <c r="KE3" s="35"/>
      <c r="KF3" s="35"/>
      <c r="KG3" s="35"/>
      <c r="KH3" s="35"/>
      <c r="KI3" s="35"/>
      <c r="KJ3" s="35"/>
      <c r="KK3" s="35"/>
      <c r="KL3" s="35"/>
      <c r="KM3" s="35"/>
      <c r="KN3" s="35"/>
      <c r="KO3" s="35"/>
      <c r="KP3" s="35"/>
      <c r="KQ3" s="35"/>
      <c r="KR3" s="35"/>
      <c r="KS3" s="35"/>
      <c r="KT3" s="35"/>
      <c r="KU3" s="35"/>
      <c r="KV3" s="35"/>
      <c r="KW3" s="35"/>
      <c r="KX3" s="35"/>
      <c r="KY3" s="35"/>
      <c r="KZ3" s="35"/>
      <c r="LA3" s="35"/>
      <c r="LB3" s="35"/>
      <c r="LC3" s="35"/>
      <c r="LD3" s="35"/>
      <c r="LE3" s="35"/>
      <c r="LF3" s="35"/>
      <c r="LG3" s="35"/>
      <c r="LH3" s="35"/>
      <c r="LI3" s="35"/>
      <c r="LJ3" s="35"/>
      <c r="LK3" s="35"/>
      <c r="LL3" s="35"/>
      <c r="LM3" s="35"/>
      <c r="LN3" s="35"/>
      <c r="LO3" s="35"/>
      <c r="LP3" s="35"/>
      <c r="LQ3" s="35"/>
      <c r="LR3" s="35"/>
      <c r="LS3" s="35"/>
      <c r="LT3" s="35"/>
      <c r="LU3" s="35"/>
      <c r="LV3" s="35"/>
      <c r="LW3" s="35"/>
      <c r="LX3" s="35"/>
      <c r="LY3" s="35"/>
      <c r="LZ3" s="35"/>
      <c r="MA3" s="35"/>
      <c r="MB3" s="35"/>
      <c r="MC3" s="35"/>
      <c r="MD3" s="35"/>
      <c r="ME3" s="35"/>
      <c r="MF3" s="35"/>
      <c r="MG3" s="35"/>
      <c r="MH3" s="35"/>
      <c r="MI3" s="35"/>
      <c r="MJ3" s="35"/>
      <c r="MK3" s="35"/>
      <c r="ML3" s="35"/>
      <c r="MM3" s="35"/>
      <c r="MN3" s="35"/>
      <c r="MO3" s="35"/>
      <c r="MP3" s="35"/>
      <c r="MQ3" s="35"/>
      <c r="MR3" s="35"/>
      <c r="MS3" s="35"/>
      <c r="MT3" s="35"/>
      <c r="MU3" s="35"/>
      <c r="MV3" s="35"/>
      <c r="MW3" s="35"/>
      <c r="MX3" s="35"/>
      <c r="MY3" s="35"/>
      <c r="MZ3" s="35"/>
      <c r="NA3" s="35"/>
      <c r="NB3" s="35"/>
      <c r="NC3" s="35"/>
      <c r="ND3" s="35"/>
      <c r="NE3" s="35"/>
      <c r="NF3" s="35"/>
      <c r="NG3" s="35"/>
      <c r="NH3" s="35"/>
      <c r="NI3" s="35"/>
      <c r="NJ3" s="35"/>
      <c r="NK3" s="35"/>
      <c r="NL3" s="35"/>
      <c r="NM3" s="35"/>
      <c r="NN3" s="35"/>
      <c r="NO3" s="35"/>
      <c r="NP3" s="35"/>
      <c r="NQ3" s="35"/>
      <c r="NR3" s="35"/>
      <c r="NS3" s="35"/>
      <c r="NT3" s="35"/>
      <c r="NU3" s="35"/>
      <c r="NV3" s="35"/>
      <c r="NW3" s="35"/>
      <c r="NX3" s="35"/>
      <c r="NY3" s="35"/>
      <c r="NZ3" s="35"/>
      <c r="OA3" s="35"/>
      <c r="OB3" s="35"/>
      <c r="OC3" s="35"/>
      <c r="OD3" s="35"/>
      <c r="OE3" s="35"/>
      <c r="OF3" s="35"/>
      <c r="OG3" s="35"/>
      <c r="OH3" s="35"/>
      <c r="OI3" s="35"/>
      <c r="OJ3" s="35"/>
      <c r="OK3" s="35"/>
      <c r="OL3" s="35"/>
      <c r="OM3" s="35"/>
      <c r="ON3" s="35"/>
      <c r="OO3" s="35"/>
      <c r="OP3" s="35"/>
      <c r="OQ3" s="35"/>
      <c r="OR3" s="35"/>
      <c r="OS3" s="35"/>
      <c r="OT3" s="35"/>
      <c r="OU3" s="35"/>
      <c r="OV3" s="35"/>
      <c r="OW3" s="35"/>
      <c r="OX3" s="35"/>
      <c r="OY3" s="35"/>
      <c r="OZ3" s="35"/>
      <c r="PA3" s="35"/>
      <c r="PB3" s="35"/>
      <c r="PC3" s="35"/>
      <c r="PD3" s="35"/>
      <c r="PE3" s="35"/>
      <c r="PF3" s="35"/>
      <c r="PG3" s="35"/>
      <c r="PH3" s="35"/>
      <c r="PI3" s="35"/>
      <c r="PJ3" s="35"/>
      <c r="PK3" s="35"/>
      <c r="PL3" s="35"/>
      <c r="PM3" s="35"/>
      <c r="PN3" s="35"/>
      <c r="PO3" s="35"/>
      <c r="PP3" s="35"/>
      <c r="PQ3" s="35"/>
      <c r="PR3" s="35"/>
      <c r="PS3" s="35"/>
      <c r="PT3" s="35"/>
      <c r="PU3" s="35"/>
      <c r="PV3" s="35"/>
      <c r="PW3" s="35"/>
      <c r="PX3" s="35"/>
      <c r="PY3" s="35"/>
      <c r="PZ3" s="35"/>
      <c r="QA3" s="35"/>
      <c r="QB3" s="35"/>
      <c r="QC3" s="35"/>
      <c r="QD3" s="35"/>
      <c r="QE3" s="35"/>
      <c r="QF3" s="35"/>
      <c r="QG3" s="35"/>
      <c r="QH3" s="35"/>
      <c r="QI3" s="35"/>
      <c r="QJ3" s="35"/>
      <c r="QK3" s="35"/>
      <c r="QL3" s="35"/>
      <c r="QM3" s="35"/>
      <c r="QN3" s="35"/>
      <c r="QO3" s="35"/>
      <c r="QP3" s="35"/>
      <c r="QQ3" s="35"/>
      <c r="QR3" s="35"/>
      <c r="QS3" s="35"/>
      <c r="QT3" s="35"/>
      <c r="QU3" s="35"/>
      <c r="QV3" s="35"/>
      <c r="QW3" s="35"/>
      <c r="QX3" s="35"/>
      <c r="QY3" s="35"/>
      <c r="QZ3" s="35"/>
      <c r="RA3" s="35"/>
      <c r="RB3" s="35"/>
      <c r="RC3" s="35"/>
      <c r="RD3" s="35"/>
      <c r="RE3" s="35"/>
      <c r="RF3" s="35"/>
      <c r="RG3" s="35"/>
      <c r="RH3" s="35"/>
      <c r="RI3" s="35"/>
      <c r="RJ3" s="35"/>
      <c r="RK3" s="35"/>
      <c r="RL3" s="35"/>
      <c r="RM3" s="35"/>
      <c r="RN3" s="35"/>
      <c r="RO3" s="35"/>
      <c r="RP3" s="35"/>
      <c r="RQ3" s="35"/>
      <c r="RR3" s="35"/>
      <c r="RS3" s="35"/>
      <c r="RT3" s="35"/>
      <c r="RU3" s="35"/>
      <c r="RV3" s="35"/>
      <c r="RW3" s="35"/>
      <c r="RX3" s="35"/>
      <c r="RY3" s="35"/>
      <c r="RZ3" s="35"/>
      <c r="SA3" s="35"/>
      <c r="SB3" s="35"/>
      <c r="SC3" s="35"/>
      <c r="SD3" s="35"/>
      <c r="SE3" s="35"/>
      <c r="SF3" s="35"/>
      <c r="SG3" s="35"/>
      <c r="SH3" s="35"/>
      <c r="SI3" s="35"/>
      <c r="SJ3" s="35"/>
      <c r="SK3" s="35"/>
      <c r="SL3" s="35"/>
      <c r="SM3" s="35"/>
      <c r="SN3" s="35"/>
      <c r="SO3" s="35"/>
      <c r="SP3" s="35"/>
      <c r="SQ3" s="35"/>
      <c r="SR3" s="35"/>
      <c r="SS3" s="35"/>
      <c r="ST3" s="35"/>
      <c r="SU3" s="35"/>
      <c r="SV3" s="35"/>
      <c r="SW3" s="35"/>
      <c r="SX3" s="35"/>
      <c r="SY3" s="35"/>
      <c r="SZ3" s="35"/>
      <c r="TA3" s="35"/>
      <c r="TB3" s="35"/>
      <c r="TC3" s="35"/>
      <c r="TD3" s="35"/>
      <c r="TE3" s="35"/>
      <c r="TF3" s="35"/>
      <c r="TG3" s="35"/>
      <c r="TH3" s="35"/>
      <c r="TI3" s="35"/>
      <c r="TJ3" s="35"/>
      <c r="TK3" s="35"/>
      <c r="TL3" s="35"/>
      <c r="TM3" s="35"/>
      <c r="TN3" s="35"/>
      <c r="TO3" s="35"/>
      <c r="TP3" s="35"/>
      <c r="TQ3" s="35"/>
      <c r="TR3" s="35"/>
      <c r="TS3" s="35"/>
      <c r="TT3" s="35"/>
      <c r="TU3" s="35"/>
      <c r="TV3" s="35"/>
      <c r="TW3" s="35"/>
      <c r="TX3" s="35"/>
      <c r="TY3" s="35"/>
      <c r="TZ3" s="35"/>
      <c r="UA3" s="35"/>
      <c r="UB3" s="35"/>
      <c r="UC3" s="35"/>
      <c r="UD3" s="35"/>
      <c r="UE3" s="35"/>
      <c r="UF3" s="35"/>
      <c r="UG3" s="35"/>
      <c r="UH3" s="35"/>
      <c r="UI3" s="35"/>
      <c r="UJ3" s="35"/>
      <c r="UK3" s="35"/>
      <c r="UL3" s="35"/>
      <c r="UM3" s="35"/>
      <c r="UN3" s="35"/>
      <c r="UO3" s="35"/>
      <c r="UP3" s="35"/>
      <c r="UQ3" s="35"/>
      <c r="UR3" s="35"/>
      <c r="US3" s="35"/>
      <c r="UT3" s="35"/>
      <c r="UU3" s="35"/>
      <c r="UV3" s="35"/>
      <c r="UW3" s="35"/>
      <c r="UX3" s="35"/>
      <c r="UY3" s="35"/>
      <c r="UZ3" s="35"/>
      <c r="VA3" s="35"/>
      <c r="VB3" s="35"/>
      <c r="VC3" s="35"/>
      <c r="VD3" s="35"/>
      <c r="VE3" s="35"/>
      <c r="VF3" s="35"/>
      <c r="VG3" s="35"/>
      <c r="VH3" s="35"/>
      <c r="VI3" s="35"/>
      <c r="VJ3" s="35"/>
      <c r="VK3" s="35"/>
      <c r="VL3" s="35"/>
      <c r="VM3" s="35"/>
      <c r="VN3" s="35"/>
      <c r="VO3" s="35"/>
      <c r="VP3" s="35"/>
      <c r="VQ3" s="35"/>
      <c r="VR3" s="35"/>
      <c r="VS3" s="35"/>
      <c r="VT3" s="35"/>
      <c r="VU3" s="35"/>
      <c r="VV3" s="35"/>
      <c r="VW3" s="35"/>
      <c r="VX3" s="35"/>
      <c r="VY3" s="35"/>
      <c r="VZ3" s="35"/>
      <c r="WA3" s="35"/>
      <c r="WB3" s="35"/>
      <c r="WC3" s="35"/>
      <c r="WD3" s="35"/>
      <c r="WE3" s="35"/>
      <c r="WF3" s="35"/>
      <c r="WG3" s="35"/>
      <c r="WH3" s="35"/>
      <c r="WI3" s="35"/>
      <c r="WJ3" s="35"/>
      <c r="WK3" s="35"/>
      <c r="WL3" s="35"/>
      <c r="WM3" s="35"/>
      <c r="WN3" s="35"/>
      <c r="WO3" s="35"/>
      <c r="WP3" s="35"/>
      <c r="WQ3" s="35"/>
      <c r="WR3" s="35"/>
      <c r="WS3" s="35"/>
      <c r="WT3" s="35"/>
      <c r="WU3" s="35"/>
      <c r="WV3" s="35"/>
    </row>
    <row r="4" spans="1:620" s="5" customFormat="1" ht="81.5" customHeight="1" x14ac:dyDescent="0.2">
      <c r="A4" s="36" t="s">
        <v>0</v>
      </c>
      <c r="B4" s="53" t="s">
        <v>32</v>
      </c>
      <c r="C4" s="53" t="s">
        <v>1</v>
      </c>
      <c r="D4" s="119" t="s">
        <v>2</v>
      </c>
      <c r="E4" s="124" t="s">
        <v>27</v>
      </c>
      <c r="F4" s="55" t="s">
        <v>137</v>
      </c>
      <c r="G4" s="55" t="s">
        <v>118</v>
      </c>
      <c r="H4" s="55" t="s">
        <v>124</v>
      </c>
      <c r="I4" s="34"/>
      <c r="J4" s="92" t="s">
        <v>125</v>
      </c>
      <c r="K4" s="92" t="s">
        <v>126</v>
      </c>
      <c r="L4" s="78"/>
      <c r="M4" s="83" t="s">
        <v>123</v>
      </c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  <c r="IT4" s="35"/>
      <c r="IU4" s="35"/>
      <c r="IV4" s="35"/>
      <c r="IW4" s="35"/>
      <c r="IX4" s="35"/>
      <c r="IY4" s="35"/>
      <c r="IZ4" s="35"/>
      <c r="JA4" s="35"/>
      <c r="JB4" s="35"/>
      <c r="JC4" s="35"/>
      <c r="JD4" s="35"/>
      <c r="JE4" s="35"/>
      <c r="JF4" s="35"/>
      <c r="JG4" s="35"/>
      <c r="JH4" s="35"/>
      <c r="JI4" s="35"/>
      <c r="JJ4" s="35"/>
      <c r="JK4" s="35"/>
      <c r="JL4" s="35"/>
      <c r="JM4" s="35"/>
      <c r="JN4" s="35"/>
      <c r="JO4" s="35"/>
      <c r="JP4" s="35"/>
      <c r="JQ4" s="35"/>
      <c r="JR4" s="35"/>
      <c r="JS4" s="35"/>
      <c r="JT4" s="35"/>
      <c r="JU4" s="35"/>
      <c r="JV4" s="35"/>
      <c r="JW4" s="35"/>
      <c r="JX4" s="35"/>
      <c r="JY4" s="35"/>
      <c r="JZ4" s="35"/>
      <c r="KA4" s="35"/>
      <c r="KB4" s="35"/>
      <c r="KC4" s="35"/>
      <c r="KD4" s="35"/>
      <c r="KE4" s="35"/>
      <c r="KF4" s="35"/>
      <c r="KG4" s="35"/>
      <c r="KH4" s="35"/>
      <c r="KI4" s="35"/>
      <c r="KJ4" s="35"/>
      <c r="KK4" s="35"/>
      <c r="KL4" s="35"/>
      <c r="KM4" s="35"/>
      <c r="KN4" s="35"/>
      <c r="KO4" s="35"/>
      <c r="KP4" s="35"/>
      <c r="KQ4" s="35"/>
      <c r="KR4" s="35"/>
      <c r="KS4" s="35"/>
      <c r="KT4" s="35"/>
      <c r="KU4" s="35"/>
      <c r="KV4" s="35"/>
      <c r="KW4" s="35"/>
      <c r="KX4" s="35"/>
      <c r="KY4" s="35"/>
      <c r="KZ4" s="35"/>
      <c r="LA4" s="35"/>
      <c r="LB4" s="35"/>
      <c r="LC4" s="35"/>
      <c r="LD4" s="35"/>
      <c r="LE4" s="35"/>
      <c r="LF4" s="35"/>
      <c r="LG4" s="35"/>
      <c r="LH4" s="35"/>
      <c r="LI4" s="35"/>
      <c r="LJ4" s="35"/>
      <c r="LK4" s="35"/>
      <c r="LL4" s="35"/>
      <c r="LM4" s="35"/>
      <c r="LN4" s="35"/>
      <c r="LO4" s="35"/>
      <c r="LP4" s="35"/>
      <c r="LQ4" s="35"/>
      <c r="LR4" s="35"/>
      <c r="LS4" s="35"/>
      <c r="LT4" s="35"/>
      <c r="LU4" s="35"/>
      <c r="LV4" s="35"/>
      <c r="LW4" s="35"/>
      <c r="LX4" s="35"/>
      <c r="LY4" s="35"/>
      <c r="LZ4" s="35"/>
      <c r="MA4" s="35"/>
      <c r="MB4" s="35"/>
      <c r="MC4" s="35"/>
      <c r="MD4" s="35"/>
      <c r="ME4" s="35"/>
      <c r="MF4" s="35"/>
      <c r="MG4" s="35"/>
      <c r="MH4" s="35"/>
      <c r="MI4" s="35"/>
      <c r="MJ4" s="35"/>
      <c r="MK4" s="35"/>
      <c r="ML4" s="35"/>
      <c r="MM4" s="35"/>
      <c r="MN4" s="35"/>
      <c r="MO4" s="35"/>
      <c r="MP4" s="35"/>
      <c r="MQ4" s="35"/>
      <c r="MR4" s="35"/>
      <c r="MS4" s="35"/>
      <c r="MT4" s="35"/>
      <c r="MU4" s="35"/>
      <c r="MV4" s="35"/>
      <c r="MW4" s="35"/>
      <c r="MX4" s="35"/>
      <c r="MY4" s="35"/>
      <c r="MZ4" s="35"/>
      <c r="NA4" s="35"/>
      <c r="NB4" s="35"/>
      <c r="NC4" s="35"/>
      <c r="ND4" s="35"/>
      <c r="NE4" s="35"/>
      <c r="NF4" s="35"/>
      <c r="NG4" s="35"/>
      <c r="NH4" s="35"/>
      <c r="NI4" s="35"/>
      <c r="NJ4" s="35"/>
      <c r="NK4" s="35"/>
      <c r="NL4" s="35"/>
      <c r="NM4" s="35"/>
      <c r="NN4" s="35"/>
      <c r="NO4" s="35"/>
      <c r="NP4" s="35"/>
      <c r="NQ4" s="35"/>
      <c r="NR4" s="35"/>
      <c r="NS4" s="35"/>
      <c r="NT4" s="35"/>
      <c r="NU4" s="35"/>
      <c r="NV4" s="35"/>
      <c r="NW4" s="35"/>
      <c r="NX4" s="35"/>
      <c r="NY4" s="35"/>
      <c r="NZ4" s="35"/>
      <c r="OA4" s="35"/>
      <c r="OB4" s="35"/>
      <c r="OC4" s="35"/>
      <c r="OD4" s="35"/>
      <c r="OE4" s="35"/>
      <c r="OF4" s="35"/>
      <c r="OG4" s="35"/>
      <c r="OH4" s="35"/>
      <c r="OI4" s="35"/>
      <c r="OJ4" s="35"/>
      <c r="OK4" s="35"/>
      <c r="OL4" s="35"/>
      <c r="OM4" s="35"/>
      <c r="ON4" s="35"/>
      <c r="OO4" s="35"/>
      <c r="OP4" s="35"/>
      <c r="OQ4" s="35"/>
      <c r="OR4" s="35"/>
      <c r="OS4" s="35"/>
      <c r="OT4" s="35"/>
      <c r="OU4" s="35"/>
      <c r="OV4" s="35"/>
      <c r="OW4" s="35"/>
      <c r="OX4" s="35"/>
      <c r="OY4" s="35"/>
      <c r="OZ4" s="35"/>
      <c r="PA4" s="35"/>
      <c r="PB4" s="35"/>
      <c r="PC4" s="35"/>
      <c r="PD4" s="35"/>
      <c r="PE4" s="35"/>
      <c r="PF4" s="35"/>
      <c r="PG4" s="35"/>
      <c r="PH4" s="35"/>
      <c r="PI4" s="35"/>
      <c r="PJ4" s="35"/>
      <c r="PK4" s="35"/>
      <c r="PL4" s="35"/>
      <c r="PM4" s="35"/>
      <c r="PN4" s="35"/>
      <c r="PO4" s="35"/>
      <c r="PP4" s="35"/>
      <c r="PQ4" s="35"/>
      <c r="PR4" s="35"/>
      <c r="PS4" s="35"/>
      <c r="PT4" s="35"/>
      <c r="PU4" s="35"/>
      <c r="PV4" s="35"/>
      <c r="PW4" s="35"/>
      <c r="PX4" s="35"/>
      <c r="PY4" s="35"/>
      <c r="PZ4" s="35"/>
      <c r="QA4" s="35"/>
      <c r="QB4" s="35"/>
      <c r="QC4" s="35"/>
      <c r="QD4" s="35"/>
      <c r="QE4" s="35"/>
      <c r="QF4" s="35"/>
      <c r="QG4" s="35"/>
      <c r="QH4" s="35"/>
      <c r="QI4" s="35"/>
      <c r="QJ4" s="35"/>
      <c r="QK4" s="35"/>
      <c r="QL4" s="35"/>
      <c r="QM4" s="35"/>
      <c r="QN4" s="35"/>
      <c r="QO4" s="35"/>
      <c r="QP4" s="35"/>
      <c r="QQ4" s="35"/>
      <c r="QR4" s="35"/>
      <c r="QS4" s="35"/>
      <c r="QT4" s="35"/>
      <c r="QU4" s="35"/>
      <c r="QV4" s="35"/>
      <c r="QW4" s="35"/>
      <c r="QX4" s="35"/>
      <c r="QY4" s="35"/>
      <c r="QZ4" s="35"/>
      <c r="RA4" s="35"/>
      <c r="RB4" s="35"/>
      <c r="RC4" s="35"/>
      <c r="RD4" s="35"/>
      <c r="RE4" s="35"/>
      <c r="RF4" s="35"/>
      <c r="RG4" s="35"/>
      <c r="RH4" s="35"/>
      <c r="RI4" s="35"/>
      <c r="RJ4" s="35"/>
      <c r="RK4" s="35"/>
      <c r="RL4" s="35"/>
      <c r="RM4" s="35"/>
      <c r="RN4" s="35"/>
      <c r="RO4" s="35"/>
      <c r="RP4" s="35"/>
      <c r="RQ4" s="35"/>
      <c r="RR4" s="35"/>
      <c r="RS4" s="35"/>
      <c r="RT4" s="35"/>
      <c r="RU4" s="35"/>
      <c r="RV4" s="35"/>
      <c r="RW4" s="35"/>
      <c r="RX4" s="35"/>
      <c r="RY4" s="35"/>
      <c r="RZ4" s="35"/>
      <c r="SA4" s="35"/>
      <c r="SB4" s="35"/>
      <c r="SC4" s="35"/>
      <c r="SD4" s="35"/>
      <c r="SE4" s="35"/>
      <c r="SF4" s="35"/>
      <c r="SG4" s="35"/>
      <c r="SH4" s="35"/>
      <c r="SI4" s="35"/>
      <c r="SJ4" s="35"/>
      <c r="SK4" s="35"/>
      <c r="SL4" s="35"/>
      <c r="SM4" s="35"/>
      <c r="SN4" s="35"/>
      <c r="SO4" s="35"/>
      <c r="SP4" s="35"/>
      <c r="SQ4" s="35"/>
      <c r="SR4" s="35"/>
      <c r="SS4" s="35"/>
      <c r="ST4" s="35"/>
      <c r="SU4" s="35"/>
      <c r="SV4" s="35"/>
      <c r="SW4" s="35"/>
      <c r="SX4" s="35"/>
      <c r="SY4" s="35"/>
      <c r="SZ4" s="35"/>
      <c r="TA4" s="35"/>
      <c r="TB4" s="35"/>
      <c r="TC4" s="35"/>
      <c r="TD4" s="35"/>
      <c r="TE4" s="35"/>
      <c r="TF4" s="35"/>
      <c r="TG4" s="35"/>
      <c r="TH4" s="35"/>
      <c r="TI4" s="35"/>
      <c r="TJ4" s="35"/>
      <c r="TK4" s="35"/>
      <c r="TL4" s="35"/>
      <c r="TM4" s="35"/>
      <c r="TN4" s="35"/>
      <c r="TO4" s="35"/>
      <c r="TP4" s="35"/>
      <c r="TQ4" s="35"/>
      <c r="TR4" s="35"/>
      <c r="TS4" s="35"/>
      <c r="TT4" s="35"/>
      <c r="TU4" s="35"/>
      <c r="TV4" s="35"/>
      <c r="TW4" s="35"/>
      <c r="TX4" s="35"/>
      <c r="TY4" s="35"/>
      <c r="TZ4" s="35"/>
      <c r="UA4" s="35"/>
      <c r="UB4" s="35"/>
      <c r="UC4" s="35"/>
      <c r="UD4" s="35"/>
      <c r="UE4" s="35"/>
      <c r="UF4" s="35"/>
      <c r="UG4" s="35"/>
      <c r="UH4" s="35"/>
      <c r="UI4" s="35"/>
      <c r="UJ4" s="35"/>
      <c r="UK4" s="35"/>
      <c r="UL4" s="35"/>
      <c r="UM4" s="35"/>
      <c r="UN4" s="35"/>
      <c r="UO4" s="35"/>
      <c r="UP4" s="35"/>
      <c r="UQ4" s="35"/>
      <c r="UR4" s="35"/>
      <c r="US4" s="35"/>
      <c r="UT4" s="35"/>
      <c r="UU4" s="35"/>
      <c r="UV4" s="35"/>
      <c r="UW4" s="35"/>
      <c r="UX4" s="35"/>
      <c r="UY4" s="35"/>
      <c r="UZ4" s="35"/>
      <c r="VA4" s="35"/>
      <c r="VB4" s="35"/>
      <c r="VC4" s="35"/>
      <c r="VD4" s="35"/>
      <c r="VE4" s="35"/>
      <c r="VF4" s="35"/>
      <c r="VG4" s="35"/>
      <c r="VH4" s="35"/>
      <c r="VI4" s="35"/>
      <c r="VJ4" s="35"/>
      <c r="VK4" s="35"/>
      <c r="VL4" s="35"/>
      <c r="VM4" s="35"/>
      <c r="VN4" s="35"/>
      <c r="VO4" s="35"/>
      <c r="VP4" s="35"/>
      <c r="VQ4" s="35"/>
      <c r="VR4" s="35"/>
      <c r="VS4" s="35"/>
      <c r="VT4" s="35"/>
      <c r="VU4" s="35"/>
      <c r="VV4" s="35"/>
      <c r="VW4" s="35"/>
      <c r="VX4" s="35"/>
      <c r="VY4" s="35"/>
      <c r="VZ4" s="35"/>
      <c r="WA4" s="35"/>
      <c r="WB4" s="35"/>
      <c r="WC4" s="35"/>
      <c r="WD4" s="35"/>
      <c r="WE4" s="35"/>
      <c r="WF4" s="35"/>
      <c r="WG4" s="35"/>
      <c r="WH4" s="35"/>
      <c r="WI4" s="35"/>
      <c r="WJ4" s="35"/>
      <c r="WK4" s="35"/>
      <c r="WL4" s="35"/>
      <c r="WM4" s="35"/>
      <c r="WN4" s="35"/>
      <c r="WO4" s="35"/>
      <c r="WP4" s="35"/>
      <c r="WQ4" s="35"/>
      <c r="WR4" s="35"/>
      <c r="WS4" s="35"/>
      <c r="WT4" s="35"/>
      <c r="WU4" s="35"/>
      <c r="WV4" s="35"/>
    </row>
    <row r="5" spans="1:620" s="6" customFormat="1" ht="54" customHeight="1" x14ac:dyDescent="0.2">
      <c r="A5" s="15">
        <v>1</v>
      </c>
      <c r="B5" s="56">
        <v>2</v>
      </c>
      <c r="C5" s="56">
        <v>3</v>
      </c>
      <c r="D5" s="120">
        <v>4</v>
      </c>
      <c r="E5" s="120">
        <v>5</v>
      </c>
      <c r="F5" s="56">
        <v>6</v>
      </c>
      <c r="G5" s="56">
        <v>7</v>
      </c>
      <c r="H5" s="56">
        <v>8</v>
      </c>
      <c r="I5" s="34"/>
      <c r="J5" s="93">
        <v>9</v>
      </c>
      <c r="K5" s="93">
        <v>10</v>
      </c>
      <c r="L5" s="78"/>
      <c r="M5" s="84">
        <v>11</v>
      </c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  <c r="IR5" s="35"/>
      <c r="IS5" s="35"/>
      <c r="IT5" s="35"/>
      <c r="IU5" s="35"/>
      <c r="IV5" s="35"/>
      <c r="IW5" s="35"/>
      <c r="IX5" s="35"/>
      <c r="IY5" s="35"/>
      <c r="IZ5" s="35"/>
      <c r="JA5" s="35"/>
      <c r="JB5" s="35"/>
      <c r="JC5" s="35"/>
      <c r="JD5" s="35"/>
      <c r="JE5" s="35"/>
      <c r="JF5" s="35"/>
      <c r="JG5" s="35"/>
      <c r="JH5" s="35"/>
      <c r="JI5" s="35"/>
      <c r="JJ5" s="35"/>
      <c r="JK5" s="35"/>
      <c r="JL5" s="35"/>
      <c r="JM5" s="35"/>
      <c r="JN5" s="35"/>
      <c r="JO5" s="35"/>
      <c r="JP5" s="35"/>
      <c r="JQ5" s="35"/>
      <c r="JR5" s="35"/>
      <c r="JS5" s="35"/>
      <c r="JT5" s="35"/>
      <c r="JU5" s="35"/>
      <c r="JV5" s="35"/>
      <c r="JW5" s="35"/>
      <c r="JX5" s="35"/>
      <c r="JY5" s="35"/>
      <c r="JZ5" s="35"/>
      <c r="KA5" s="35"/>
      <c r="KB5" s="35"/>
      <c r="KC5" s="35"/>
      <c r="KD5" s="35"/>
      <c r="KE5" s="35"/>
      <c r="KF5" s="35"/>
      <c r="KG5" s="35"/>
      <c r="KH5" s="35"/>
      <c r="KI5" s="35"/>
      <c r="KJ5" s="35"/>
      <c r="KK5" s="35"/>
      <c r="KL5" s="35"/>
      <c r="KM5" s="35"/>
      <c r="KN5" s="35"/>
      <c r="KO5" s="35"/>
      <c r="KP5" s="35"/>
      <c r="KQ5" s="35"/>
      <c r="KR5" s="35"/>
      <c r="KS5" s="35"/>
      <c r="KT5" s="35"/>
      <c r="KU5" s="35"/>
      <c r="KV5" s="35"/>
      <c r="KW5" s="35"/>
      <c r="KX5" s="35"/>
      <c r="KY5" s="35"/>
      <c r="KZ5" s="35"/>
      <c r="LA5" s="35"/>
      <c r="LB5" s="35"/>
      <c r="LC5" s="35"/>
      <c r="LD5" s="35"/>
      <c r="LE5" s="35"/>
      <c r="LF5" s="35"/>
      <c r="LG5" s="35"/>
      <c r="LH5" s="35"/>
      <c r="LI5" s="35"/>
      <c r="LJ5" s="35"/>
      <c r="LK5" s="35"/>
      <c r="LL5" s="35"/>
      <c r="LM5" s="35"/>
      <c r="LN5" s="35"/>
      <c r="LO5" s="35"/>
      <c r="LP5" s="35"/>
      <c r="LQ5" s="35"/>
      <c r="LR5" s="35"/>
      <c r="LS5" s="35"/>
      <c r="LT5" s="35"/>
      <c r="LU5" s="35"/>
      <c r="LV5" s="35"/>
      <c r="LW5" s="35"/>
      <c r="LX5" s="35"/>
      <c r="LY5" s="35"/>
      <c r="LZ5" s="35"/>
      <c r="MA5" s="35"/>
      <c r="MB5" s="35"/>
      <c r="MC5" s="35"/>
      <c r="MD5" s="35"/>
      <c r="ME5" s="35"/>
      <c r="MF5" s="35"/>
      <c r="MG5" s="35"/>
      <c r="MH5" s="35"/>
      <c r="MI5" s="35"/>
      <c r="MJ5" s="35"/>
      <c r="MK5" s="35"/>
      <c r="ML5" s="35"/>
      <c r="MM5" s="35"/>
      <c r="MN5" s="35"/>
      <c r="MO5" s="35"/>
      <c r="MP5" s="35"/>
      <c r="MQ5" s="35"/>
      <c r="MR5" s="35"/>
      <c r="MS5" s="35"/>
      <c r="MT5" s="35"/>
      <c r="MU5" s="35"/>
      <c r="MV5" s="35"/>
      <c r="MW5" s="35"/>
      <c r="MX5" s="35"/>
      <c r="MY5" s="35"/>
      <c r="MZ5" s="35"/>
      <c r="NA5" s="35"/>
      <c r="NB5" s="35"/>
      <c r="NC5" s="35"/>
      <c r="ND5" s="35"/>
      <c r="NE5" s="35"/>
      <c r="NF5" s="35"/>
      <c r="NG5" s="35"/>
      <c r="NH5" s="35"/>
      <c r="NI5" s="35"/>
      <c r="NJ5" s="35"/>
      <c r="NK5" s="35"/>
      <c r="NL5" s="35"/>
      <c r="NM5" s="35"/>
      <c r="NN5" s="35"/>
      <c r="NO5" s="35"/>
      <c r="NP5" s="35"/>
      <c r="NQ5" s="35"/>
      <c r="NR5" s="35"/>
      <c r="NS5" s="35"/>
      <c r="NT5" s="35"/>
      <c r="NU5" s="35"/>
      <c r="NV5" s="35"/>
      <c r="NW5" s="35"/>
      <c r="NX5" s="35"/>
      <c r="NY5" s="35"/>
      <c r="NZ5" s="35"/>
      <c r="OA5" s="35"/>
      <c r="OB5" s="35"/>
      <c r="OC5" s="35"/>
      <c r="OD5" s="35"/>
      <c r="OE5" s="35"/>
      <c r="OF5" s="35"/>
      <c r="OG5" s="35"/>
      <c r="OH5" s="35"/>
      <c r="OI5" s="35"/>
      <c r="OJ5" s="35"/>
      <c r="OK5" s="35"/>
      <c r="OL5" s="35"/>
      <c r="OM5" s="35"/>
      <c r="ON5" s="35"/>
      <c r="OO5" s="35"/>
      <c r="OP5" s="35"/>
      <c r="OQ5" s="35"/>
      <c r="OR5" s="35"/>
      <c r="OS5" s="35"/>
      <c r="OT5" s="35"/>
      <c r="OU5" s="35"/>
      <c r="OV5" s="35"/>
      <c r="OW5" s="35"/>
      <c r="OX5" s="35"/>
      <c r="OY5" s="35"/>
      <c r="OZ5" s="35"/>
      <c r="PA5" s="35"/>
      <c r="PB5" s="35"/>
      <c r="PC5" s="35"/>
      <c r="PD5" s="35"/>
      <c r="PE5" s="35"/>
      <c r="PF5" s="35"/>
      <c r="PG5" s="35"/>
      <c r="PH5" s="35"/>
      <c r="PI5" s="35"/>
      <c r="PJ5" s="35"/>
      <c r="PK5" s="35"/>
      <c r="PL5" s="35"/>
      <c r="PM5" s="35"/>
      <c r="PN5" s="35"/>
      <c r="PO5" s="35"/>
      <c r="PP5" s="35"/>
      <c r="PQ5" s="35"/>
      <c r="PR5" s="35"/>
      <c r="PS5" s="35"/>
      <c r="PT5" s="35"/>
      <c r="PU5" s="35"/>
      <c r="PV5" s="35"/>
      <c r="PW5" s="35"/>
      <c r="PX5" s="35"/>
      <c r="PY5" s="35"/>
      <c r="PZ5" s="35"/>
      <c r="QA5" s="35"/>
      <c r="QB5" s="35"/>
      <c r="QC5" s="35"/>
      <c r="QD5" s="35"/>
      <c r="QE5" s="35"/>
      <c r="QF5" s="35"/>
      <c r="QG5" s="35"/>
      <c r="QH5" s="35"/>
      <c r="QI5" s="35"/>
      <c r="QJ5" s="35"/>
      <c r="QK5" s="35"/>
      <c r="QL5" s="35"/>
      <c r="QM5" s="35"/>
      <c r="QN5" s="35"/>
      <c r="QO5" s="35"/>
      <c r="QP5" s="35"/>
      <c r="QQ5" s="35"/>
      <c r="QR5" s="35"/>
      <c r="QS5" s="35"/>
      <c r="QT5" s="35"/>
      <c r="QU5" s="35"/>
      <c r="QV5" s="35"/>
      <c r="QW5" s="35"/>
      <c r="QX5" s="35"/>
      <c r="QY5" s="35"/>
      <c r="QZ5" s="35"/>
      <c r="RA5" s="35"/>
      <c r="RB5" s="35"/>
      <c r="RC5" s="35"/>
      <c r="RD5" s="35"/>
      <c r="RE5" s="35"/>
      <c r="RF5" s="35"/>
      <c r="RG5" s="35"/>
      <c r="RH5" s="35"/>
      <c r="RI5" s="35"/>
      <c r="RJ5" s="35"/>
      <c r="RK5" s="35"/>
      <c r="RL5" s="35"/>
      <c r="RM5" s="35"/>
      <c r="RN5" s="35"/>
      <c r="RO5" s="35"/>
      <c r="RP5" s="35"/>
      <c r="RQ5" s="35"/>
      <c r="RR5" s="35"/>
      <c r="RS5" s="35"/>
      <c r="RT5" s="35"/>
      <c r="RU5" s="35"/>
      <c r="RV5" s="35"/>
      <c r="RW5" s="35"/>
      <c r="RX5" s="35"/>
      <c r="RY5" s="35"/>
      <c r="RZ5" s="35"/>
      <c r="SA5" s="35"/>
      <c r="SB5" s="35"/>
      <c r="SC5" s="35"/>
      <c r="SD5" s="35"/>
      <c r="SE5" s="35"/>
      <c r="SF5" s="35"/>
      <c r="SG5" s="35"/>
      <c r="SH5" s="35"/>
      <c r="SI5" s="35"/>
      <c r="SJ5" s="35"/>
      <c r="SK5" s="35"/>
      <c r="SL5" s="35"/>
      <c r="SM5" s="35"/>
      <c r="SN5" s="35"/>
      <c r="SO5" s="35"/>
      <c r="SP5" s="35"/>
      <c r="SQ5" s="35"/>
      <c r="SR5" s="35"/>
      <c r="SS5" s="35"/>
      <c r="ST5" s="35"/>
      <c r="SU5" s="35"/>
      <c r="SV5" s="35"/>
      <c r="SW5" s="35"/>
      <c r="SX5" s="35"/>
      <c r="SY5" s="35"/>
      <c r="SZ5" s="35"/>
      <c r="TA5" s="35"/>
      <c r="TB5" s="35"/>
      <c r="TC5" s="35"/>
      <c r="TD5" s="35"/>
      <c r="TE5" s="35"/>
      <c r="TF5" s="35"/>
      <c r="TG5" s="35"/>
      <c r="TH5" s="35"/>
      <c r="TI5" s="35"/>
      <c r="TJ5" s="35"/>
      <c r="TK5" s="35"/>
      <c r="TL5" s="35"/>
      <c r="TM5" s="35"/>
      <c r="TN5" s="35"/>
      <c r="TO5" s="35"/>
      <c r="TP5" s="35"/>
      <c r="TQ5" s="35"/>
      <c r="TR5" s="35"/>
      <c r="TS5" s="35"/>
      <c r="TT5" s="35"/>
      <c r="TU5" s="35"/>
      <c r="TV5" s="35"/>
      <c r="TW5" s="35"/>
      <c r="TX5" s="35"/>
      <c r="TY5" s="35"/>
      <c r="TZ5" s="35"/>
      <c r="UA5" s="35"/>
      <c r="UB5" s="35"/>
      <c r="UC5" s="35"/>
      <c r="UD5" s="35"/>
      <c r="UE5" s="35"/>
      <c r="UF5" s="35"/>
      <c r="UG5" s="35"/>
      <c r="UH5" s="35"/>
      <c r="UI5" s="35"/>
      <c r="UJ5" s="35"/>
      <c r="UK5" s="35"/>
      <c r="UL5" s="35"/>
      <c r="UM5" s="35"/>
      <c r="UN5" s="35"/>
      <c r="UO5" s="35"/>
      <c r="UP5" s="35"/>
      <c r="UQ5" s="35"/>
      <c r="UR5" s="35"/>
      <c r="US5" s="35"/>
      <c r="UT5" s="35"/>
      <c r="UU5" s="35"/>
      <c r="UV5" s="35"/>
      <c r="UW5" s="35"/>
      <c r="UX5" s="35"/>
      <c r="UY5" s="35"/>
      <c r="UZ5" s="35"/>
      <c r="VA5" s="35"/>
      <c r="VB5" s="35"/>
      <c r="VC5" s="35"/>
      <c r="VD5" s="35"/>
      <c r="VE5" s="35"/>
      <c r="VF5" s="35"/>
      <c r="VG5" s="35"/>
      <c r="VH5" s="35"/>
      <c r="VI5" s="35"/>
      <c r="VJ5" s="35"/>
      <c r="VK5" s="35"/>
      <c r="VL5" s="35"/>
      <c r="VM5" s="35"/>
      <c r="VN5" s="35"/>
      <c r="VO5" s="35"/>
      <c r="VP5" s="35"/>
      <c r="VQ5" s="35"/>
      <c r="VR5" s="35"/>
      <c r="VS5" s="35"/>
      <c r="VT5" s="35"/>
      <c r="VU5" s="35"/>
      <c r="VV5" s="35"/>
      <c r="VW5" s="35"/>
      <c r="VX5" s="35"/>
      <c r="VY5" s="35"/>
      <c r="VZ5" s="35"/>
      <c r="WA5" s="35"/>
      <c r="WB5" s="35"/>
      <c r="WC5" s="35"/>
      <c r="WD5" s="35"/>
      <c r="WE5" s="35"/>
      <c r="WF5" s="35"/>
      <c r="WG5" s="35"/>
      <c r="WH5" s="35"/>
      <c r="WI5" s="35"/>
      <c r="WJ5" s="35"/>
      <c r="WK5" s="35"/>
      <c r="WL5" s="35"/>
      <c r="WM5" s="35"/>
      <c r="WN5" s="35"/>
      <c r="WO5" s="35"/>
      <c r="WP5" s="35"/>
      <c r="WQ5" s="35"/>
      <c r="WR5" s="35"/>
      <c r="WS5" s="35"/>
      <c r="WT5" s="35"/>
      <c r="WU5" s="35"/>
      <c r="WV5" s="35"/>
    </row>
    <row r="6" spans="1:620" s="35" customFormat="1" x14ac:dyDescent="0.2">
      <c r="A6" s="131">
        <v>1</v>
      </c>
      <c r="B6" s="75"/>
      <c r="C6" s="76"/>
      <c r="D6" s="121"/>
      <c r="E6" s="125"/>
      <c r="F6" s="57"/>
      <c r="G6" s="58"/>
      <c r="H6" s="139">
        <f>F6*G6</f>
        <v>0</v>
      </c>
      <c r="I6" s="34"/>
      <c r="J6" s="141"/>
      <c r="K6" s="141"/>
      <c r="L6" s="79"/>
      <c r="M6" s="85">
        <f t="shared" ref="M6:M57" si="0">SUM(J6+K6)-H6</f>
        <v>0</v>
      </c>
    </row>
    <row r="7" spans="1:620" s="35" customFormat="1" x14ac:dyDescent="0.2">
      <c r="A7" s="131">
        <v>2</v>
      </c>
      <c r="B7" s="75"/>
      <c r="C7" s="60"/>
      <c r="D7" s="121"/>
      <c r="E7" s="61"/>
      <c r="F7" s="57"/>
      <c r="G7" s="58"/>
      <c r="H7" s="139">
        <f t="shared" ref="H7:H56" si="1">F7*G7</f>
        <v>0</v>
      </c>
      <c r="I7" s="34"/>
      <c r="J7" s="141"/>
      <c r="K7" s="141"/>
      <c r="L7" s="79"/>
      <c r="M7" s="85">
        <f t="shared" si="0"/>
        <v>0</v>
      </c>
    </row>
    <row r="8" spans="1:620" s="35" customFormat="1" x14ac:dyDescent="0.2">
      <c r="A8" s="131">
        <v>3</v>
      </c>
      <c r="B8" s="75"/>
      <c r="C8" s="60"/>
      <c r="D8" s="121"/>
      <c r="E8" s="61"/>
      <c r="F8" s="57"/>
      <c r="G8" s="58"/>
      <c r="H8" s="139">
        <f t="shared" si="1"/>
        <v>0</v>
      </c>
      <c r="I8" s="34"/>
      <c r="J8" s="141"/>
      <c r="K8" s="141"/>
      <c r="L8" s="79"/>
      <c r="M8" s="85">
        <f t="shared" si="0"/>
        <v>0</v>
      </c>
    </row>
    <row r="9" spans="1:620" s="35" customFormat="1" x14ac:dyDescent="0.2">
      <c r="A9" s="131">
        <v>4</v>
      </c>
      <c r="B9" s="60"/>
      <c r="C9" s="76"/>
      <c r="D9" s="121"/>
      <c r="E9" s="61"/>
      <c r="F9" s="57"/>
      <c r="G9" s="58"/>
      <c r="H9" s="139">
        <f t="shared" si="1"/>
        <v>0</v>
      </c>
      <c r="I9" s="34"/>
      <c r="J9" s="141"/>
      <c r="K9" s="141"/>
      <c r="L9" s="79"/>
      <c r="M9" s="85">
        <f t="shared" si="0"/>
        <v>0</v>
      </c>
    </row>
    <row r="10" spans="1:620" s="35" customFormat="1" x14ac:dyDescent="0.2">
      <c r="A10" s="131">
        <v>5</v>
      </c>
      <c r="B10" s="60"/>
      <c r="C10" s="60"/>
      <c r="D10" s="121"/>
      <c r="E10" s="61"/>
      <c r="F10" s="57"/>
      <c r="G10" s="58"/>
      <c r="H10" s="139">
        <f t="shared" si="1"/>
        <v>0</v>
      </c>
      <c r="I10" s="34"/>
      <c r="J10" s="141"/>
      <c r="K10" s="141"/>
      <c r="L10" s="79"/>
      <c r="M10" s="85">
        <f t="shared" si="0"/>
        <v>0</v>
      </c>
    </row>
    <row r="11" spans="1:620" s="35" customFormat="1" x14ac:dyDescent="0.2">
      <c r="A11" s="131">
        <v>6</v>
      </c>
      <c r="B11" s="60"/>
      <c r="C11" s="60"/>
      <c r="D11" s="121"/>
      <c r="E11" s="61"/>
      <c r="F11" s="57"/>
      <c r="G11" s="58"/>
      <c r="H11" s="139">
        <f t="shared" si="1"/>
        <v>0</v>
      </c>
      <c r="I11" s="34"/>
      <c r="J11" s="141"/>
      <c r="K11" s="141"/>
      <c r="L11" s="79"/>
      <c r="M11" s="85">
        <f t="shared" si="0"/>
        <v>0</v>
      </c>
    </row>
    <row r="12" spans="1:620" s="35" customFormat="1" x14ac:dyDescent="0.2">
      <c r="A12" s="131">
        <v>7</v>
      </c>
      <c r="B12" s="75"/>
      <c r="C12" s="76"/>
      <c r="D12" s="121"/>
      <c r="E12" s="61"/>
      <c r="F12" s="57"/>
      <c r="G12" s="58"/>
      <c r="H12" s="139">
        <f t="shared" si="1"/>
        <v>0</v>
      </c>
      <c r="I12" s="34"/>
      <c r="J12" s="141"/>
      <c r="K12" s="141"/>
      <c r="L12" s="79"/>
      <c r="M12" s="85">
        <f t="shared" si="0"/>
        <v>0</v>
      </c>
    </row>
    <row r="13" spans="1:620" s="35" customFormat="1" x14ac:dyDescent="0.2">
      <c r="A13" s="131">
        <v>8</v>
      </c>
      <c r="B13" s="60"/>
      <c r="C13" s="60"/>
      <c r="D13" s="121"/>
      <c r="E13" s="61"/>
      <c r="F13" s="57"/>
      <c r="G13" s="58"/>
      <c r="H13" s="139">
        <f t="shared" si="1"/>
        <v>0</v>
      </c>
      <c r="I13" s="34"/>
      <c r="J13" s="141"/>
      <c r="K13" s="141"/>
      <c r="L13" s="79"/>
      <c r="M13" s="85">
        <f t="shared" si="0"/>
        <v>0</v>
      </c>
    </row>
    <row r="14" spans="1:620" s="35" customFormat="1" x14ac:dyDescent="0.2">
      <c r="A14" s="131">
        <v>9</v>
      </c>
      <c r="B14" s="60"/>
      <c r="C14" s="60"/>
      <c r="D14" s="121"/>
      <c r="E14" s="61"/>
      <c r="F14" s="57"/>
      <c r="G14" s="58"/>
      <c r="H14" s="139">
        <f t="shared" si="1"/>
        <v>0</v>
      </c>
      <c r="I14" s="34"/>
      <c r="J14" s="141"/>
      <c r="K14" s="141"/>
      <c r="L14" s="79"/>
      <c r="M14" s="85">
        <f t="shared" si="0"/>
        <v>0</v>
      </c>
    </row>
    <row r="15" spans="1:620" s="35" customFormat="1" x14ac:dyDescent="0.2">
      <c r="A15" s="131">
        <v>10</v>
      </c>
      <c r="B15" s="60"/>
      <c r="C15" s="59"/>
      <c r="D15" s="121"/>
      <c r="E15" s="61"/>
      <c r="F15" s="57"/>
      <c r="G15" s="58"/>
      <c r="H15" s="139">
        <f t="shared" si="1"/>
        <v>0</v>
      </c>
      <c r="I15" s="34"/>
      <c r="J15" s="141"/>
      <c r="K15" s="141"/>
      <c r="L15" s="79"/>
      <c r="M15" s="85">
        <f t="shared" si="0"/>
        <v>0</v>
      </c>
    </row>
    <row r="16" spans="1:620" s="35" customFormat="1" x14ac:dyDescent="0.2">
      <c r="A16" s="131">
        <v>11</v>
      </c>
      <c r="B16" s="60"/>
      <c r="C16" s="62"/>
      <c r="D16" s="121"/>
      <c r="E16" s="61"/>
      <c r="F16" s="58"/>
      <c r="G16" s="58"/>
      <c r="H16" s="139">
        <f t="shared" si="1"/>
        <v>0</v>
      </c>
      <c r="I16" s="34"/>
      <c r="J16" s="141"/>
      <c r="K16" s="141"/>
      <c r="L16" s="79"/>
      <c r="M16" s="85">
        <f t="shared" si="0"/>
        <v>0</v>
      </c>
    </row>
    <row r="17" spans="1:13" s="35" customFormat="1" x14ac:dyDescent="0.2">
      <c r="A17" s="131">
        <v>12</v>
      </c>
      <c r="B17" s="60"/>
      <c r="C17" s="62"/>
      <c r="D17" s="121"/>
      <c r="E17" s="61"/>
      <c r="F17" s="58"/>
      <c r="G17" s="58"/>
      <c r="H17" s="139">
        <f t="shared" si="1"/>
        <v>0</v>
      </c>
      <c r="I17" s="34"/>
      <c r="J17" s="141"/>
      <c r="K17" s="141"/>
      <c r="L17" s="79"/>
      <c r="M17" s="85">
        <f t="shared" si="0"/>
        <v>0</v>
      </c>
    </row>
    <row r="18" spans="1:13" s="35" customFormat="1" x14ac:dyDescent="0.2">
      <c r="A18" s="131">
        <v>13</v>
      </c>
      <c r="B18" s="60"/>
      <c r="C18" s="62"/>
      <c r="D18" s="121"/>
      <c r="E18" s="61"/>
      <c r="F18" s="58"/>
      <c r="G18" s="58"/>
      <c r="H18" s="139">
        <f t="shared" si="1"/>
        <v>0</v>
      </c>
      <c r="I18" s="34"/>
      <c r="J18" s="141"/>
      <c r="K18" s="141"/>
      <c r="L18" s="79"/>
      <c r="M18" s="85">
        <f t="shared" si="0"/>
        <v>0</v>
      </c>
    </row>
    <row r="19" spans="1:13" s="35" customFormat="1" x14ac:dyDescent="0.2">
      <c r="A19" s="131">
        <v>14</v>
      </c>
      <c r="B19" s="60"/>
      <c r="C19" s="62"/>
      <c r="D19" s="121"/>
      <c r="E19" s="61"/>
      <c r="F19" s="58"/>
      <c r="G19" s="58"/>
      <c r="H19" s="139">
        <f t="shared" si="1"/>
        <v>0</v>
      </c>
      <c r="I19" s="34"/>
      <c r="J19" s="141"/>
      <c r="K19" s="141"/>
      <c r="L19" s="79"/>
      <c r="M19" s="85">
        <f t="shared" si="0"/>
        <v>0</v>
      </c>
    </row>
    <row r="20" spans="1:13" s="35" customFormat="1" x14ac:dyDescent="0.2">
      <c r="A20" s="131">
        <v>15</v>
      </c>
      <c r="B20" s="59"/>
      <c r="C20" s="62"/>
      <c r="D20" s="121"/>
      <c r="E20" s="61"/>
      <c r="F20" s="58"/>
      <c r="G20" s="58"/>
      <c r="H20" s="139">
        <f t="shared" si="1"/>
        <v>0</v>
      </c>
      <c r="I20" s="34"/>
      <c r="J20" s="141"/>
      <c r="K20" s="141"/>
      <c r="L20" s="79"/>
      <c r="M20" s="85">
        <f t="shared" si="0"/>
        <v>0</v>
      </c>
    </row>
    <row r="21" spans="1:13" s="35" customFormat="1" x14ac:dyDescent="0.2">
      <c r="A21" s="131">
        <v>16</v>
      </c>
      <c r="B21" s="59"/>
      <c r="C21" s="62"/>
      <c r="D21" s="121"/>
      <c r="E21" s="61"/>
      <c r="F21" s="58"/>
      <c r="G21" s="58"/>
      <c r="H21" s="139">
        <f t="shared" si="1"/>
        <v>0</v>
      </c>
      <c r="I21" s="34"/>
      <c r="J21" s="141"/>
      <c r="K21" s="141"/>
      <c r="L21" s="79"/>
      <c r="M21" s="85">
        <f t="shared" si="0"/>
        <v>0</v>
      </c>
    </row>
    <row r="22" spans="1:13" s="35" customFormat="1" x14ac:dyDescent="0.2">
      <c r="A22" s="131">
        <v>17</v>
      </c>
      <c r="B22" s="59"/>
      <c r="C22" s="62"/>
      <c r="D22" s="121"/>
      <c r="E22" s="61"/>
      <c r="F22" s="58"/>
      <c r="G22" s="58"/>
      <c r="H22" s="139">
        <f t="shared" si="1"/>
        <v>0</v>
      </c>
      <c r="I22" s="34"/>
      <c r="J22" s="141"/>
      <c r="K22" s="141"/>
      <c r="L22" s="79"/>
      <c r="M22" s="85">
        <f t="shared" si="0"/>
        <v>0</v>
      </c>
    </row>
    <row r="23" spans="1:13" s="35" customFormat="1" x14ac:dyDescent="0.2">
      <c r="A23" s="131">
        <v>18</v>
      </c>
      <c r="B23" s="59"/>
      <c r="C23" s="62"/>
      <c r="D23" s="121"/>
      <c r="E23" s="61"/>
      <c r="F23" s="58"/>
      <c r="G23" s="58"/>
      <c r="H23" s="139">
        <f t="shared" si="1"/>
        <v>0</v>
      </c>
      <c r="I23" s="34"/>
      <c r="J23" s="141"/>
      <c r="K23" s="141"/>
      <c r="L23" s="79"/>
      <c r="M23" s="85">
        <f t="shared" si="0"/>
        <v>0</v>
      </c>
    </row>
    <row r="24" spans="1:13" s="35" customFormat="1" x14ac:dyDescent="0.2">
      <c r="A24" s="131">
        <v>19</v>
      </c>
      <c r="B24" s="59"/>
      <c r="C24" s="62"/>
      <c r="D24" s="121"/>
      <c r="E24" s="61"/>
      <c r="F24" s="58"/>
      <c r="G24" s="58"/>
      <c r="H24" s="139">
        <f t="shared" si="1"/>
        <v>0</v>
      </c>
      <c r="I24" s="34"/>
      <c r="J24" s="141"/>
      <c r="K24" s="141"/>
      <c r="L24" s="79"/>
      <c r="M24" s="85">
        <f t="shared" si="0"/>
        <v>0</v>
      </c>
    </row>
    <row r="25" spans="1:13" s="35" customFormat="1" x14ac:dyDescent="0.2">
      <c r="A25" s="131">
        <v>20</v>
      </c>
      <c r="B25" s="59"/>
      <c r="C25" s="62"/>
      <c r="D25" s="121"/>
      <c r="E25" s="61"/>
      <c r="F25" s="58"/>
      <c r="G25" s="58"/>
      <c r="H25" s="139">
        <f t="shared" si="1"/>
        <v>0</v>
      </c>
      <c r="I25" s="34"/>
      <c r="J25" s="141"/>
      <c r="K25" s="141"/>
      <c r="L25" s="79"/>
      <c r="M25" s="85">
        <f t="shared" si="0"/>
        <v>0</v>
      </c>
    </row>
    <row r="26" spans="1:13" s="35" customFormat="1" x14ac:dyDescent="0.2">
      <c r="A26" s="131">
        <v>21</v>
      </c>
      <c r="B26" s="59"/>
      <c r="C26" s="62"/>
      <c r="D26" s="121"/>
      <c r="E26" s="61"/>
      <c r="F26" s="58"/>
      <c r="G26" s="58"/>
      <c r="H26" s="139">
        <f t="shared" si="1"/>
        <v>0</v>
      </c>
      <c r="I26" s="34"/>
      <c r="J26" s="141"/>
      <c r="K26" s="141"/>
      <c r="L26" s="79"/>
      <c r="M26" s="85">
        <f t="shared" si="0"/>
        <v>0</v>
      </c>
    </row>
    <row r="27" spans="1:13" s="35" customFormat="1" x14ac:dyDescent="0.2">
      <c r="A27" s="131">
        <v>22</v>
      </c>
      <c r="B27" s="59"/>
      <c r="C27" s="62"/>
      <c r="D27" s="121"/>
      <c r="E27" s="61"/>
      <c r="F27" s="58"/>
      <c r="G27" s="58"/>
      <c r="H27" s="139">
        <f t="shared" si="1"/>
        <v>0</v>
      </c>
      <c r="I27" s="34"/>
      <c r="J27" s="141"/>
      <c r="K27" s="141"/>
      <c r="L27" s="79"/>
      <c r="M27" s="85">
        <f t="shared" si="0"/>
        <v>0</v>
      </c>
    </row>
    <row r="28" spans="1:13" s="35" customFormat="1" x14ac:dyDescent="0.2">
      <c r="A28" s="131">
        <v>23</v>
      </c>
      <c r="B28" s="128"/>
      <c r="C28" s="62"/>
      <c r="D28" s="121"/>
      <c r="E28" s="61"/>
      <c r="F28" s="58"/>
      <c r="G28" s="58"/>
      <c r="H28" s="139">
        <f t="shared" si="1"/>
        <v>0</v>
      </c>
      <c r="I28" s="34"/>
      <c r="J28" s="141"/>
      <c r="K28" s="141"/>
      <c r="L28" s="79"/>
      <c r="M28" s="85">
        <f t="shared" si="0"/>
        <v>0</v>
      </c>
    </row>
    <row r="29" spans="1:13" s="35" customFormat="1" x14ac:dyDescent="0.2">
      <c r="A29" s="131">
        <v>24</v>
      </c>
      <c r="B29" s="59"/>
      <c r="C29" s="62"/>
      <c r="D29" s="121"/>
      <c r="E29" s="61"/>
      <c r="F29" s="58"/>
      <c r="G29" s="58"/>
      <c r="H29" s="139">
        <f t="shared" si="1"/>
        <v>0</v>
      </c>
      <c r="I29" s="34"/>
      <c r="J29" s="141"/>
      <c r="K29" s="141"/>
      <c r="L29" s="79"/>
      <c r="M29" s="85">
        <f t="shared" si="0"/>
        <v>0</v>
      </c>
    </row>
    <row r="30" spans="1:13" s="35" customFormat="1" x14ac:dyDescent="0.2">
      <c r="A30" s="131">
        <v>25</v>
      </c>
      <c r="B30" s="59"/>
      <c r="C30" s="62"/>
      <c r="D30" s="121"/>
      <c r="E30" s="61"/>
      <c r="F30" s="58"/>
      <c r="G30" s="58"/>
      <c r="H30" s="139">
        <f t="shared" si="1"/>
        <v>0</v>
      </c>
      <c r="I30" s="34"/>
      <c r="J30" s="141"/>
      <c r="K30" s="141"/>
      <c r="L30" s="79"/>
      <c r="M30" s="85">
        <f t="shared" si="0"/>
        <v>0</v>
      </c>
    </row>
    <row r="31" spans="1:13" s="35" customFormat="1" x14ac:dyDescent="0.2">
      <c r="A31" s="131">
        <v>26</v>
      </c>
      <c r="B31" s="59"/>
      <c r="C31" s="62"/>
      <c r="D31" s="121"/>
      <c r="E31" s="61"/>
      <c r="F31" s="58"/>
      <c r="G31" s="58"/>
      <c r="H31" s="139">
        <f t="shared" si="1"/>
        <v>0</v>
      </c>
      <c r="I31" s="34"/>
      <c r="J31" s="141"/>
      <c r="K31" s="141"/>
      <c r="L31" s="79"/>
      <c r="M31" s="85">
        <f t="shared" si="0"/>
        <v>0</v>
      </c>
    </row>
    <row r="32" spans="1:13" s="35" customFormat="1" x14ac:dyDescent="0.2">
      <c r="A32" s="131">
        <v>27</v>
      </c>
      <c r="B32" s="59"/>
      <c r="C32" s="62"/>
      <c r="D32" s="121"/>
      <c r="E32" s="61"/>
      <c r="F32" s="58"/>
      <c r="G32" s="58"/>
      <c r="H32" s="139">
        <f t="shared" si="1"/>
        <v>0</v>
      </c>
      <c r="I32" s="34"/>
      <c r="J32" s="141"/>
      <c r="K32" s="141"/>
      <c r="L32" s="79"/>
      <c r="M32" s="85">
        <f t="shared" si="0"/>
        <v>0</v>
      </c>
    </row>
    <row r="33" spans="1:13" s="35" customFormat="1" x14ac:dyDescent="0.2">
      <c r="A33" s="131">
        <v>28</v>
      </c>
      <c r="B33" s="59"/>
      <c r="C33" s="62"/>
      <c r="D33" s="121"/>
      <c r="E33" s="61"/>
      <c r="F33" s="58"/>
      <c r="G33" s="58"/>
      <c r="H33" s="139">
        <f t="shared" si="1"/>
        <v>0</v>
      </c>
      <c r="I33" s="34"/>
      <c r="J33" s="141"/>
      <c r="K33" s="141"/>
      <c r="L33" s="79"/>
      <c r="M33" s="85">
        <f t="shared" si="0"/>
        <v>0</v>
      </c>
    </row>
    <row r="34" spans="1:13" s="35" customFormat="1" x14ac:dyDescent="0.2">
      <c r="A34" s="131">
        <v>29</v>
      </c>
      <c r="B34" s="59"/>
      <c r="C34" s="62"/>
      <c r="D34" s="121"/>
      <c r="E34" s="61"/>
      <c r="F34" s="58"/>
      <c r="G34" s="58"/>
      <c r="H34" s="139">
        <f t="shared" si="1"/>
        <v>0</v>
      </c>
      <c r="I34" s="39"/>
      <c r="J34" s="141"/>
      <c r="K34" s="141"/>
      <c r="L34" s="79"/>
      <c r="M34" s="85">
        <f t="shared" si="0"/>
        <v>0</v>
      </c>
    </row>
    <row r="35" spans="1:13" s="35" customFormat="1" x14ac:dyDescent="0.2">
      <c r="A35" s="131">
        <v>30</v>
      </c>
      <c r="B35" s="59"/>
      <c r="C35" s="62"/>
      <c r="D35" s="121"/>
      <c r="E35" s="61"/>
      <c r="F35" s="58"/>
      <c r="G35" s="58"/>
      <c r="H35" s="139">
        <f t="shared" si="1"/>
        <v>0</v>
      </c>
      <c r="I35" s="39"/>
      <c r="J35" s="141"/>
      <c r="K35" s="141"/>
      <c r="L35" s="79"/>
      <c r="M35" s="85">
        <f t="shared" si="0"/>
        <v>0</v>
      </c>
    </row>
    <row r="36" spans="1:13" s="35" customFormat="1" x14ac:dyDescent="0.2">
      <c r="A36" s="131">
        <f>A35+1</f>
        <v>31</v>
      </c>
      <c r="B36" s="59"/>
      <c r="C36" s="62"/>
      <c r="D36" s="121"/>
      <c r="E36" s="61"/>
      <c r="F36" s="58"/>
      <c r="G36" s="58"/>
      <c r="H36" s="139">
        <f t="shared" si="1"/>
        <v>0</v>
      </c>
      <c r="I36" s="39"/>
      <c r="J36" s="141"/>
      <c r="K36" s="141"/>
      <c r="L36" s="79"/>
      <c r="M36" s="85">
        <f t="shared" si="0"/>
        <v>0</v>
      </c>
    </row>
    <row r="37" spans="1:13" s="35" customFormat="1" x14ac:dyDescent="0.2">
      <c r="A37" s="131">
        <f t="shared" ref="A37:A56" si="2">A36+1</f>
        <v>32</v>
      </c>
      <c r="B37" s="59"/>
      <c r="C37" s="62"/>
      <c r="D37" s="121"/>
      <c r="E37" s="61"/>
      <c r="F37" s="58"/>
      <c r="G37" s="58"/>
      <c r="H37" s="139">
        <f t="shared" si="1"/>
        <v>0</v>
      </c>
      <c r="I37" s="39"/>
      <c r="J37" s="141"/>
      <c r="K37" s="141"/>
      <c r="L37" s="79"/>
      <c r="M37" s="85">
        <f t="shared" si="0"/>
        <v>0</v>
      </c>
    </row>
    <row r="38" spans="1:13" s="35" customFormat="1" x14ac:dyDescent="0.2">
      <c r="A38" s="131">
        <f t="shared" si="2"/>
        <v>33</v>
      </c>
      <c r="B38" s="59"/>
      <c r="C38" s="62"/>
      <c r="D38" s="121"/>
      <c r="E38" s="61"/>
      <c r="F38" s="58"/>
      <c r="G38" s="58"/>
      <c r="H38" s="139">
        <f t="shared" si="1"/>
        <v>0</v>
      </c>
      <c r="I38" s="39"/>
      <c r="J38" s="141"/>
      <c r="K38" s="141"/>
      <c r="L38" s="79"/>
      <c r="M38" s="85">
        <f t="shared" si="0"/>
        <v>0</v>
      </c>
    </row>
    <row r="39" spans="1:13" s="35" customFormat="1" x14ac:dyDescent="0.2">
      <c r="A39" s="131">
        <f t="shared" si="2"/>
        <v>34</v>
      </c>
      <c r="B39" s="59"/>
      <c r="C39" s="62"/>
      <c r="D39" s="121"/>
      <c r="E39" s="61"/>
      <c r="F39" s="58"/>
      <c r="G39" s="58"/>
      <c r="H39" s="139">
        <f t="shared" si="1"/>
        <v>0</v>
      </c>
      <c r="I39" s="39"/>
      <c r="J39" s="141"/>
      <c r="K39" s="141"/>
      <c r="L39" s="79"/>
      <c r="M39" s="85">
        <f t="shared" si="0"/>
        <v>0</v>
      </c>
    </row>
    <row r="40" spans="1:13" s="35" customFormat="1" x14ac:dyDescent="0.2">
      <c r="A40" s="131">
        <f t="shared" si="2"/>
        <v>35</v>
      </c>
      <c r="B40" s="59"/>
      <c r="C40" s="62"/>
      <c r="D40" s="121"/>
      <c r="E40" s="61"/>
      <c r="F40" s="58"/>
      <c r="G40" s="58"/>
      <c r="H40" s="139">
        <f t="shared" si="1"/>
        <v>0</v>
      </c>
      <c r="I40" s="39"/>
      <c r="J40" s="141"/>
      <c r="K40" s="141"/>
      <c r="L40" s="79"/>
      <c r="M40" s="85">
        <f t="shared" si="0"/>
        <v>0</v>
      </c>
    </row>
    <row r="41" spans="1:13" s="35" customFormat="1" x14ac:dyDescent="0.2">
      <c r="A41" s="131">
        <f t="shared" si="2"/>
        <v>36</v>
      </c>
      <c r="B41" s="59"/>
      <c r="C41" s="62"/>
      <c r="D41" s="121"/>
      <c r="E41" s="61"/>
      <c r="F41" s="58"/>
      <c r="G41" s="58"/>
      <c r="H41" s="139">
        <f t="shared" si="1"/>
        <v>0</v>
      </c>
      <c r="I41" s="39"/>
      <c r="J41" s="141"/>
      <c r="K41" s="141"/>
      <c r="L41" s="79"/>
      <c r="M41" s="85">
        <f t="shared" si="0"/>
        <v>0</v>
      </c>
    </row>
    <row r="42" spans="1:13" s="35" customFormat="1" x14ac:dyDescent="0.2">
      <c r="A42" s="131">
        <f t="shared" si="2"/>
        <v>37</v>
      </c>
      <c r="B42" s="59"/>
      <c r="C42" s="62"/>
      <c r="D42" s="121"/>
      <c r="E42" s="61"/>
      <c r="F42" s="58"/>
      <c r="G42" s="58"/>
      <c r="H42" s="139">
        <f t="shared" si="1"/>
        <v>0</v>
      </c>
      <c r="I42" s="39"/>
      <c r="J42" s="141"/>
      <c r="K42" s="141"/>
      <c r="L42" s="79"/>
      <c r="M42" s="85">
        <f t="shared" si="0"/>
        <v>0</v>
      </c>
    </row>
    <row r="43" spans="1:13" s="35" customFormat="1" x14ac:dyDescent="0.2">
      <c r="A43" s="131">
        <f t="shared" si="2"/>
        <v>38</v>
      </c>
      <c r="B43" s="59"/>
      <c r="C43" s="62"/>
      <c r="D43" s="121"/>
      <c r="E43" s="61"/>
      <c r="F43" s="58"/>
      <c r="G43" s="58"/>
      <c r="H43" s="139">
        <f t="shared" si="1"/>
        <v>0</v>
      </c>
      <c r="I43" s="39"/>
      <c r="J43" s="141"/>
      <c r="K43" s="141"/>
      <c r="L43" s="79"/>
      <c r="M43" s="85">
        <f t="shared" si="0"/>
        <v>0</v>
      </c>
    </row>
    <row r="44" spans="1:13" s="35" customFormat="1" x14ac:dyDescent="0.2">
      <c r="A44" s="131">
        <f t="shared" si="2"/>
        <v>39</v>
      </c>
      <c r="B44" s="59"/>
      <c r="C44" s="62"/>
      <c r="D44" s="121"/>
      <c r="E44" s="61"/>
      <c r="F44" s="58"/>
      <c r="G44" s="58"/>
      <c r="H44" s="139">
        <f t="shared" si="1"/>
        <v>0</v>
      </c>
      <c r="I44" s="39"/>
      <c r="J44" s="141"/>
      <c r="K44" s="141"/>
      <c r="L44" s="79"/>
      <c r="M44" s="85">
        <f t="shared" si="0"/>
        <v>0</v>
      </c>
    </row>
    <row r="45" spans="1:13" s="35" customFormat="1" x14ac:dyDescent="0.2">
      <c r="A45" s="131">
        <f t="shared" si="2"/>
        <v>40</v>
      </c>
      <c r="B45" s="59"/>
      <c r="C45" s="62"/>
      <c r="D45" s="121"/>
      <c r="E45" s="61"/>
      <c r="F45" s="58"/>
      <c r="G45" s="58"/>
      <c r="H45" s="139">
        <f t="shared" si="1"/>
        <v>0</v>
      </c>
      <c r="I45" s="39"/>
      <c r="J45" s="141"/>
      <c r="K45" s="141"/>
      <c r="L45" s="79"/>
      <c r="M45" s="85">
        <f t="shared" si="0"/>
        <v>0</v>
      </c>
    </row>
    <row r="46" spans="1:13" s="35" customFormat="1" x14ac:dyDescent="0.2">
      <c r="A46" s="131">
        <f t="shared" si="2"/>
        <v>41</v>
      </c>
      <c r="B46" s="59"/>
      <c r="C46" s="62"/>
      <c r="D46" s="121"/>
      <c r="E46" s="61"/>
      <c r="F46" s="58"/>
      <c r="G46" s="58"/>
      <c r="H46" s="139">
        <f t="shared" si="1"/>
        <v>0</v>
      </c>
      <c r="I46" s="39"/>
      <c r="J46" s="141"/>
      <c r="K46" s="141"/>
      <c r="L46" s="79"/>
      <c r="M46" s="85">
        <f t="shared" si="0"/>
        <v>0</v>
      </c>
    </row>
    <row r="47" spans="1:13" s="35" customFormat="1" x14ac:dyDescent="0.2">
      <c r="A47" s="131">
        <f t="shared" si="2"/>
        <v>42</v>
      </c>
      <c r="B47" s="59"/>
      <c r="C47" s="62"/>
      <c r="D47" s="121"/>
      <c r="E47" s="61"/>
      <c r="F47" s="58"/>
      <c r="G47" s="58"/>
      <c r="H47" s="139">
        <f t="shared" si="1"/>
        <v>0</v>
      </c>
      <c r="I47" s="39"/>
      <c r="J47" s="141"/>
      <c r="K47" s="141"/>
      <c r="L47" s="79"/>
      <c r="M47" s="85">
        <f t="shared" si="0"/>
        <v>0</v>
      </c>
    </row>
    <row r="48" spans="1:13" s="35" customFormat="1" x14ac:dyDescent="0.2">
      <c r="A48" s="131">
        <f t="shared" si="2"/>
        <v>43</v>
      </c>
      <c r="B48" s="59"/>
      <c r="C48" s="62"/>
      <c r="D48" s="121"/>
      <c r="E48" s="61"/>
      <c r="F48" s="58"/>
      <c r="G48" s="58"/>
      <c r="H48" s="139">
        <f t="shared" si="1"/>
        <v>0</v>
      </c>
      <c r="I48" s="39"/>
      <c r="J48" s="141"/>
      <c r="K48" s="141"/>
      <c r="L48" s="79"/>
      <c r="M48" s="85">
        <f t="shared" si="0"/>
        <v>0</v>
      </c>
    </row>
    <row r="49" spans="1:13" s="35" customFormat="1" x14ac:dyDescent="0.2">
      <c r="A49" s="131">
        <f t="shared" si="2"/>
        <v>44</v>
      </c>
      <c r="B49" s="59"/>
      <c r="C49" s="62"/>
      <c r="D49" s="121"/>
      <c r="E49" s="61"/>
      <c r="F49" s="58"/>
      <c r="G49" s="58"/>
      <c r="H49" s="139">
        <f t="shared" si="1"/>
        <v>0</v>
      </c>
      <c r="I49" s="39"/>
      <c r="J49" s="141"/>
      <c r="K49" s="141"/>
      <c r="L49" s="79"/>
      <c r="M49" s="85">
        <f t="shared" si="0"/>
        <v>0</v>
      </c>
    </row>
    <row r="50" spans="1:13" s="35" customFormat="1" x14ac:dyDescent="0.2">
      <c r="A50" s="131">
        <f t="shared" si="2"/>
        <v>45</v>
      </c>
      <c r="B50" s="59"/>
      <c r="C50" s="62"/>
      <c r="D50" s="121"/>
      <c r="E50" s="61"/>
      <c r="F50" s="58"/>
      <c r="G50" s="58"/>
      <c r="H50" s="139">
        <f t="shared" si="1"/>
        <v>0</v>
      </c>
      <c r="I50" s="39"/>
      <c r="J50" s="141"/>
      <c r="K50" s="141"/>
      <c r="L50" s="79"/>
      <c r="M50" s="85">
        <f t="shared" si="0"/>
        <v>0</v>
      </c>
    </row>
    <row r="51" spans="1:13" s="35" customFormat="1" x14ac:dyDescent="0.2">
      <c r="A51" s="131">
        <f t="shared" si="2"/>
        <v>46</v>
      </c>
      <c r="B51" s="59"/>
      <c r="C51" s="62"/>
      <c r="D51" s="121"/>
      <c r="E51" s="61"/>
      <c r="F51" s="58"/>
      <c r="G51" s="58"/>
      <c r="H51" s="139">
        <f t="shared" si="1"/>
        <v>0</v>
      </c>
      <c r="I51" s="39"/>
      <c r="J51" s="141"/>
      <c r="K51" s="141"/>
      <c r="L51" s="79"/>
      <c r="M51" s="85">
        <f t="shared" si="0"/>
        <v>0</v>
      </c>
    </row>
    <row r="52" spans="1:13" s="35" customFormat="1" x14ac:dyDescent="0.2">
      <c r="A52" s="131">
        <f t="shared" si="2"/>
        <v>47</v>
      </c>
      <c r="B52" s="59"/>
      <c r="C52" s="62"/>
      <c r="D52" s="121"/>
      <c r="E52" s="61"/>
      <c r="F52" s="58"/>
      <c r="G52" s="58"/>
      <c r="H52" s="139">
        <f t="shared" si="1"/>
        <v>0</v>
      </c>
      <c r="I52" s="39"/>
      <c r="J52" s="141"/>
      <c r="K52" s="141"/>
      <c r="L52" s="79"/>
      <c r="M52" s="85">
        <f t="shared" si="0"/>
        <v>0</v>
      </c>
    </row>
    <row r="53" spans="1:13" s="35" customFormat="1" x14ac:dyDescent="0.2">
      <c r="A53" s="131">
        <f t="shared" si="2"/>
        <v>48</v>
      </c>
      <c r="B53" s="59"/>
      <c r="C53" s="62"/>
      <c r="D53" s="121"/>
      <c r="E53" s="61"/>
      <c r="F53" s="58"/>
      <c r="G53" s="58"/>
      <c r="H53" s="139">
        <f t="shared" si="1"/>
        <v>0</v>
      </c>
      <c r="I53" s="39"/>
      <c r="J53" s="141"/>
      <c r="K53" s="141"/>
      <c r="L53" s="79"/>
      <c r="M53" s="85">
        <f t="shared" si="0"/>
        <v>0</v>
      </c>
    </row>
    <row r="54" spans="1:13" s="35" customFormat="1" x14ac:dyDescent="0.2">
      <c r="A54" s="131">
        <f t="shared" si="2"/>
        <v>49</v>
      </c>
      <c r="B54" s="59"/>
      <c r="C54" s="62"/>
      <c r="D54" s="121"/>
      <c r="E54" s="61"/>
      <c r="F54" s="58"/>
      <c r="G54" s="58"/>
      <c r="H54" s="139">
        <f t="shared" si="1"/>
        <v>0</v>
      </c>
      <c r="I54" s="39"/>
      <c r="J54" s="141"/>
      <c r="K54" s="141"/>
      <c r="L54" s="79"/>
      <c r="M54" s="85">
        <f t="shared" si="0"/>
        <v>0</v>
      </c>
    </row>
    <row r="55" spans="1:13" s="35" customFormat="1" x14ac:dyDescent="0.2">
      <c r="A55" s="131">
        <f t="shared" si="2"/>
        <v>50</v>
      </c>
      <c r="B55" s="59"/>
      <c r="C55" s="62"/>
      <c r="D55" s="121"/>
      <c r="E55" s="61"/>
      <c r="F55" s="58"/>
      <c r="G55" s="58"/>
      <c r="H55" s="139">
        <f t="shared" si="1"/>
        <v>0</v>
      </c>
      <c r="I55" s="39"/>
      <c r="J55" s="141"/>
      <c r="K55" s="141"/>
      <c r="L55" s="79"/>
      <c r="M55" s="85">
        <f t="shared" si="0"/>
        <v>0</v>
      </c>
    </row>
    <row r="56" spans="1:13" s="35" customFormat="1" x14ac:dyDescent="0.2">
      <c r="A56" s="131">
        <f t="shared" si="2"/>
        <v>51</v>
      </c>
      <c r="B56" s="59"/>
      <c r="C56" s="62"/>
      <c r="D56" s="121"/>
      <c r="E56" s="61"/>
      <c r="F56" s="58"/>
      <c r="G56" s="58"/>
      <c r="H56" s="139">
        <f t="shared" si="1"/>
        <v>0</v>
      </c>
      <c r="I56" s="39"/>
      <c r="J56" s="141"/>
      <c r="K56" s="141"/>
      <c r="L56" s="79"/>
      <c r="M56" s="85">
        <f t="shared" si="0"/>
        <v>0</v>
      </c>
    </row>
    <row r="57" spans="1:13" s="38" customFormat="1" x14ac:dyDescent="0.2">
      <c r="A57" s="37" t="s">
        <v>4</v>
      </c>
      <c r="B57" s="63"/>
      <c r="C57" s="63"/>
      <c r="D57" s="122"/>
      <c r="E57" s="122"/>
      <c r="F57" s="96"/>
      <c r="G57" s="96"/>
      <c r="H57" s="140">
        <f>SUM(H6:H56)</f>
        <v>0</v>
      </c>
      <c r="I57" s="39"/>
      <c r="J57" s="142">
        <f>SUM(J6:J56)</f>
        <v>0</v>
      </c>
      <c r="K57" s="142">
        <f>SUM(K6:K56)</f>
        <v>0</v>
      </c>
      <c r="L57" s="79"/>
      <c r="M57" s="81">
        <f t="shared" si="0"/>
        <v>0</v>
      </c>
    </row>
    <row r="62" spans="1:13" x14ac:dyDescent="0.2">
      <c r="G62" s="40"/>
    </row>
    <row r="63" spans="1:13" x14ac:dyDescent="0.2">
      <c r="G63" s="40"/>
    </row>
  </sheetData>
  <sheetProtection algorithmName="SHA-512" hashValue="WI1HCHuhVlr1aYCosyZkepshXvugtapTvgWWXMsoxBKCRA+MGWbeWZZ8PHvpl9bcHCYaJxIYZ81jeBco/Lu9ag==" saltValue="aTKNlJFOA0EsEwGPoHilMg==" spinCount="100000" sheet="1" objects="1" scenarios="1" formatColumns="0" formatRows="0"/>
  <dataConsolidate/>
  <conditionalFormatting sqref="M6:M56">
    <cfRule type="cellIs" dxfId="5" priority="3" operator="greaterThan">
      <formula>0.49</formula>
    </cfRule>
    <cfRule type="cellIs" dxfId="4" priority="4" operator="lessThan">
      <formula>-0.49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0000000}">
          <x14:formula1>
            <xm:f>Lists!$D$4:$D$18</xm:f>
          </x14:formula1>
          <xm:sqref>E6:E56</xm:sqref>
        </x14:dataValidation>
        <x14:dataValidation type="list" allowBlank="1" showInputMessage="1" showErrorMessage="1" xr:uid="{00000000-0002-0000-0300-000001000000}">
          <x14:formula1>
            <xm:f>Lists!$B$6:$B$10</xm:f>
          </x14:formula1>
          <xm:sqref>D6:D56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tabColor rgb="FF92D050"/>
  </sheetPr>
  <dimension ref="A1:WY87"/>
  <sheetViews>
    <sheetView showGridLines="0" topLeftCell="A46" zoomScale="70" zoomScaleNormal="70" zoomScalePageLayoutView="110" workbookViewId="0">
      <selection activeCell="K9" sqref="K9"/>
    </sheetView>
  </sheetViews>
  <sheetFormatPr baseColWidth="10" defaultColWidth="8.5" defaultRowHeight="21" x14ac:dyDescent="0.2"/>
  <cols>
    <col min="1" max="1" width="5.5" style="39" customWidth="1"/>
    <col min="2" max="2" width="41.6640625" style="39" customWidth="1"/>
    <col min="3" max="3" width="40.6640625" style="39" customWidth="1"/>
    <col min="4" max="4" width="40.5" style="39" customWidth="1"/>
    <col min="5" max="5" width="16.5" style="39" customWidth="1"/>
    <col min="6" max="6" width="16.1640625" style="40" customWidth="1"/>
    <col min="7" max="7" width="11.6640625" style="39" bestFit="1" customWidth="1"/>
    <col min="8" max="8" width="10.5" style="39" customWidth="1"/>
    <col min="9" max="9" width="22.5" style="39" customWidth="1"/>
    <col min="10" max="10" width="15.6640625" style="39" customWidth="1"/>
    <col min="11" max="11" width="19.6640625" style="39" bestFit="1" customWidth="1"/>
    <col min="12" max="12" width="20.1640625" style="72" bestFit="1" customWidth="1"/>
    <col min="13" max="13" width="7.1640625" style="72" customWidth="1"/>
    <col min="14" max="14" width="18.83203125" style="72" customWidth="1"/>
    <col min="15" max="15" width="13.5" style="72" bestFit="1" customWidth="1"/>
    <col min="16" max="17" width="8.5" style="72"/>
    <col min="18" max="16384" width="8.5" style="39"/>
  </cols>
  <sheetData>
    <row r="1" spans="1:623" s="4" customFormat="1" x14ac:dyDescent="0.25">
      <c r="A1" s="159" t="s">
        <v>165</v>
      </c>
      <c r="B1" s="160"/>
      <c r="C1" s="160"/>
      <c r="D1" s="160"/>
      <c r="E1" s="160"/>
      <c r="F1" s="161"/>
      <c r="G1" s="161"/>
      <c r="H1" s="161"/>
      <c r="I1" s="161"/>
      <c r="J1" s="34"/>
      <c r="K1" s="34"/>
      <c r="L1" s="87"/>
      <c r="M1" s="87"/>
      <c r="N1" s="87"/>
      <c r="O1" s="87"/>
      <c r="P1" s="87"/>
      <c r="Q1" s="87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  <c r="IV1" s="35"/>
      <c r="IW1" s="35"/>
      <c r="IX1" s="35"/>
      <c r="IY1" s="35"/>
      <c r="IZ1" s="35"/>
      <c r="JA1" s="35"/>
      <c r="JB1" s="35"/>
      <c r="JC1" s="35"/>
      <c r="JD1" s="35"/>
      <c r="JE1" s="35"/>
      <c r="JF1" s="35"/>
      <c r="JG1" s="35"/>
      <c r="JH1" s="35"/>
      <c r="JI1" s="35"/>
      <c r="JJ1" s="35"/>
      <c r="JK1" s="35"/>
      <c r="JL1" s="35"/>
      <c r="JM1" s="35"/>
      <c r="JN1" s="35"/>
      <c r="JO1" s="35"/>
      <c r="JP1" s="35"/>
      <c r="JQ1" s="35"/>
      <c r="JR1" s="35"/>
      <c r="JS1" s="35"/>
      <c r="JT1" s="35"/>
      <c r="JU1" s="35"/>
      <c r="JV1" s="35"/>
      <c r="JW1" s="35"/>
      <c r="JX1" s="35"/>
      <c r="JY1" s="35"/>
      <c r="JZ1" s="35"/>
      <c r="KA1" s="35"/>
      <c r="KB1" s="35"/>
      <c r="KC1" s="35"/>
      <c r="KD1" s="35"/>
      <c r="KE1" s="35"/>
      <c r="KF1" s="35"/>
      <c r="KG1" s="35"/>
      <c r="KH1" s="35"/>
      <c r="KI1" s="35"/>
      <c r="KJ1" s="35"/>
      <c r="KK1" s="35"/>
      <c r="KL1" s="35"/>
      <c r="KM1" s="35"/>
      <c r="KN1" s="35"/>
      <c r="KO1" s="35"/>
      <c r="KP1" s="35"/>
      <c r="KQ1" s="35"/>
      <c r="KR1" s="35"/>
      <c r="KS1" s="35"/>
      <c r="KT1" s="35"/>
      <c r="KU1" s="35"/>
      <c r="KV1" s="35"/>
      <c r="KW1" s="35"/>
      <c r="KX1" s="35"/>
      <c r="KY1" s="35"/>
      <c r="KZ1" s="35"/>
      <c r="LA1" s="35"/>
      <c r="LB1" s="35"/>
      <c r="LC1" s="35"/>
      <c r="LD1" s="35"/>
      <c r="LE1" s="35"/>
      <c r="LF1" s="35"/>
      <c r="LG1" s="35"/>
      <c r="LH1" s="35"/>
      <c r="LI1" s="35"/>
      <c r="LJ1" s="35"/>
      <c r="LK1" s="35"/>
      <c r="LL1" s="35"/>
      <c r="LM1" s="35"/>
      <c r="LN1" s="35"/>
      <c r="LO1" s="35"/>
      <c r="LP1" s="35"/>
      <c r="LQ1" s="35"/>
      <c r="LR1" s="35"/>
      <c r="LS1" s="35"/>
      <c r="LT1" s="35"/>
      <c r="LU1" s="35"/>
      <c r="LV1" s="35"/>
      <c r="LW1" s="35"/>
      <c r="LX1" s="35"/>
      <c r="LY1" s="35"/>
      <c r="LZ1" s="35"/>
      <c r="MA1" s="35"/>
      <c r="MB1" s="35"/>
      <c r="MC1" s="35"/>
      <c r="MD1" s="35"/>
      <c r="ME1" s="35"/>
      <c r="MF1" s="35"/>
      <c r="MG1" s="35"/>
      <c r="MH1" s="35"/>
      <c r="MI1" s="35"/>
      <c r="MJ1" s="35"/>
      <c r="MK1" s="35"/>
      <c r="ML1" s="35"/>
      <c r="MM1" s="35"/>
      <c r="MN1" s="35"/>
      <c r="MO1" s="35"/>
      <c r="MP1" s="35"/>
      <c r="MQ1" s="35"/>
      <c r="MR1" s="35"/>
      <c r="MS1" s="35"/>
      <c r="MT1" s="35"/>
      <c r="MU1" s="35"/>
      <c r="MV1" s="35"/>
      <c r="MW1" s="35"/>
      <c r="MX1" s="35"/>
      <c r="MY1" s="35"/>
      <c r="MZ1" s="35"/>
      <c r="NA1" s="35"/>
      <c r="NB1" s="35"/>
      <c r="NC1" s="35"/>
      <c r="ND1" s="35"/>
      <c r="NE1" s="35"/>
      <c r="NF1" s="35"/>
      <c r="NG1" s="35"/>
      <c r="NH1" s="35"/>
      <c r="NI1" s="35"/>
      <c r="NJ1" s="35"/>
      <c r="NK1" s="35"/>
      <c r="NL1" s="35"/>
      <c r="NM1" s="35"/>
      <c r="NN1" s="35"/>
      <c r="NO1" s="35"/>
      <c r="NP1" s="35"/>
      <c r="NQ1" s="35"/>
      <c r="NR1" s="35"/>
      <c r="NS1" s="35"/>
      <c r="NT1" s="35"/>
      <c r="NU1" s="35"/>
      <c r="NV1" s="35"/>
      <c r="NW1" s="35"/>
      <c r="NX1" s="35"/>
      <c r="NY1" s="35"/>
      <c r="NZ1" s="35"/>
      <c r="OA1" s="35"/>
      <c r="OB1" s="35"/>
      <c r="OC1" s="35"/>
      <c r="OD1" s="35"/>
      <c r="OE1" s="35"/>
      <c r="OF1" s="35"/>
      <c r="OG1" s="35"/>
      <c r="OH1" s="35"/>
      <c r="OI1" s="35"/>
      <c r="OJ1" s="35"/>
      <c r="OK1" s="35"/>
      <c r="OL1" s="35"/>
      <c r="OM1" s="35"/>
      <c r="ON1" s="35"/>
      <c r="OO1" s="35"/>
      <c r="OP1" s="35"/>
      <c r="OQ1" s="35"/>
      <c r="OR1" s="35"/>
      <c r="OS1" s="35"/>
      <c r="OT1" s="35"/>
      <c r="OU1" s="35"/>
      <c r="OV1" s="35"/>
      <c r="OW1" s="35"/>
      <c r="OX1" s="35"/>
      <c r="OY1" s="35"/>
      <c r="OZ1" s="35"/>
      <c r="PA1" s="35"/>
      <c r="PB1" s="35"/>
      <c r="PC1" s="35"/>
      <c r="PD1" s="35"/>
      <c r="PE1" s="35"/>
      <c r="PF1" s="35"/>
      <c r="PG1" s="35"/>
      <c r="PH1" s="35"/>
      <c r="PI1" s="35"/>
      <c r="PJ1" s="35"/>
      <c r="PK1" s="35"/>
      <c r="PL1" s="35"/>
      <c r="PM1" s="35"/>
      <c r="PN1" s="35"/>
      <c r="PO1" s="35"/>
      <c r="PP1" s="35"/>
      <c r="PQ1" s="35"/>
      <c r="PR1" s="35"/>
      <c r="PS1" s="35"/>
      <c r="PT1" s="35"/>
      <c r="PU1" s="35"/>
      <c r="PV1" s="35"/>
      <c r="PW1" s="35"/>
      <c r="PX1" s="35"/>
      <c r="PY1" s="35"/>
      <c r="PZ1" s="35"/>
      <c r="QA1" s="35"/>
      <c r="QB1" s="35"/>
      <c r="QC1" s="35"/>
      <c r="QD1" s="35"/>
      <c r="QE1" s="35"/>
      <c r="QF1" s="35"/>
      <c r="QG1" s="35"/>
      <c r="QH1" s="35"/>
      <c r="QI1" s="35"/>
      <c r="QJ1" s="35"/>
      <c r="QK1" s="35"/>
      <c r="QL1" s="35"/>
      <c r="QM1" s="35"/>
      <c r="QN1" s="35"/>
      <c r="QO1" s="35"/>
      <c r="QP1" s="35"/>
      <c r="QQ1" s="35"/>
      <c r="QR1" s="35"/>
      <c r="QS1" s="35"/>
      <c r="QT1" s="35"/>
      <c r="QU1" s="35"/>
      <c r="QV1" s="35"/>
      <c r="QW1" s="35"/>
      <c r="QX1" s="35"/>
      <c r="QY1" s="35"/>
      <c r="QZ1" s="35"/>
      <c r="RA1" s="35"/>
      <c r="RB1" s="35"/>
      <c r="RC1" s="35"/>
      <c r="RD1" s="35"/>
      <c r="RE1" s="35"/>
      <c r="RF1" s="35"/>
      <c r="RG1" s="35"/>
      <c r="RH1" s="35"/>
      <c r="RI1" s="35"/>
      <c r="RJ1" s="35"/>
      <c r="RK1" s="35"/>
      <c r="RL1" s="35"/>
      <c r="RM1" s="35"/>
      <c r="RN1" s="35"/>
      <c r="RO1" s="35"/>
      <c r="RP1" s="35"/>
      <c r="RQ1" s="35"/>
      <c r="RR1" s="35"/>
      <c r="RS1" s="35"/>
      <c r="RT1" s="35"/>
      <c r="RU1" s="35"/>
      <c r="RV1" s="35"/>
      <c r="RW1" s="35"/>
      <c r="RX1" s="35"/>
      <c r="RY1" s="35"/>
      <c r="RZ1" s="35"/>
      <c r="SA1" s="35"/>
      <c r="SB1" s="35"/>
      <c r="SC1" s="35"/>
      <c r="SD1" s="35"/>
      <c r="SE1" s="35"/>
      <c r="SF1" s="35"/>
      <c r="SG1" s="35"/>
      <c r="SH1" s="35"/>
      <c r="SI1" s="35"/>
      <c r="SJ1" s="35"/>
      <c r="SK1" s="35"/>
      <c r="SL1" s="35"/>
      <c r="SM1" s="35"/>
      <c r="SN1" s="35"/>
      <c r="SO1" s="35"/>
      <c r="SP1" s="35"/>
      <c r="SQ1" s="35"/>
      <c r="SR1" s="35"/>
      <c r="SS1" s="35"/>
      <c r="ST1" s="35"/>
      <c r="SU1" s="35"/>
      <c r="SV1" s="35"/>
      <c r="SW1" s="35"/>
      <c r="SX1" s="35"/>
      <c r="SY1" s="35"/>
      <c r="SZ1" s="35"/>
      <c r="TA1" s="35"/>
      <c r="TB1" s="35"/>
      <c r="TC1" s="35"/>
      <c r="TD1" s="35"/>
      <c r="TE1" s="35"/>
      <c r="TF1" s="35"/>
      <c r="TG1" s="35"/>
      <c r="TH1" s="35"/>
      <c r="TI1" s="35"/>
      <c r="TJ1" s="35"/>
      <c r="TK1" s="35"/>
      <c r="TL1" s="35"/>
      <c r="TM1" s="35"/>
      <c r="TN1" s="35"/>
      <c r="TO1" s="35"/>
      <c r="TP1" s="35"/>
      <c r="TQ1" s="35"/>
      <c r="TR1" s="35"/>
      <c r="TS1" s="35"/>
      <c r="TT1" s="35"/>
      <c r="TU1" s="35"/>
      <c r="TV1" s="35"/>
      <c r="TW1" s="35"/>
      <c r="TX1" s="35"/>
      <c r="TY1" s="35"/>
      <c r="TZ1" s="35"/>
      <c r="UA1" s="35"/>
      <c r="UB1" s="35"/>
      <c r="UC1" s="35"/>
      <c r="UD1" s="35"/>
      <c r="UE1" s="35"/>
      <c r="UF1" s="35"/>
      <c r="UG1" s="35"/>
      <c r="UH1" s="35"/>
      <c r="UI1" s="35"/>
      <c r="UJ1" s="35"/>
      <c r="UK1" s="35"/>
      <c r="UL1" s="35"/>
      <c r="UM1" s="35"/>
      <c r="UN1" s="35"/>
      <c r="UO1" s="35"/>
      <c r="UP1" s="35"/>
      <c r="UQ1" s="35"/>
      <c r="UR1" s="35"/>
      <c r="US1" s="35"/>
      <c r="UT1" s="35"/>
      <c r="UU1" s="35"/>
      <c r="UV1" s="35"/>
      <c r="UW1" s="35"/>
      <c r="UX1" s="35"/>
      <c r="UY1" s="35"/>
      <c r="UZ1" s="35"/>
      <c r="VA1" s="35"/>
      <c r="VB1" s="35"/>
      <c r="VC1" s="35"/>
      <c r="VD1" s="35"/>
      <c r="VE1" s="35"/>
      <c r="VF1" s="35"/>
      <c r="VG1" s="35"/>
      <c r="VH1" s="35"/>
      <c r="VI1" s="35"/>
      <c r="VJ1" s="35"/>
      <c r="VK1" s="35"/>
      <c r="VL1" s="35"/>
      <c r="VM1" s="35"/>
      <c r="VN1" s="35"/>
      <c r="VO1" s="35"/>
      <c r="VP1" s="35"/>
      <c r="VQ1" s="35"/>
      <c r="VR1" s="35"/>
      <c r="VS1" s="35"/>
      <c r="VT1" s="35"/>
      <c r="VU1" s="35"/>
      <c r="VV1" s="35"/>
      <c r="VW1" s="35"/>
      <c r="VX1" s="35"/>
      <c r="VY1" s="35"/>
      <c r="VZ1" s="35"/>
      <c r="WA1" s="35"/>
      <c r="WB1" s="35"/>
      <c r="WC1" s="35"/>
      <c r="WD1" s="35"/>
      <c r="WE1" s="35"/>
      <c r="WF1" s="35"/>
      <c r="WG1" s="35"/>
      <c r="WH1" s="35"/>
      <c r="WI1" s="35"/>
      <c r="WJ1" s="35"/>
      <c r="WK1" s="35"/>
      <c r="WL1" s="35"/>
      <c r="WM1" s="35"/>
      <c r="WN1" s="35"/>
      <c r="WO1" s="35"/>
      <c r="WP1" s="35"/>
      <c r="WQ1" s="35"/>
      <c r="WR1" s="35"/>
      <c r="WS1" s="35"/>
      <c r="WT1" s="35"/>
      <c r="WU1" s="35"/>
      <c r="WV1" s="35"/>
      <c r="WW1" s="35"/>
      <c r="WX1" s="35"/>
      <c r="WY1" s="35"/>
    </row>
    <row r="2" spans="1:623" s="4" customFormat="1" x14ac:dyDescent="0.25">
      <c r="A2" s="23"/>
      <c r="B2" s="33"/>
      <c r="C2" s="33"/>
      <c r="D2" s="33"/>
      <c r="E2" s="33"/>
      <c r="F2" s="50"/>
      <c r="G2" s="50"/>
      <c r="H2" s="50"/>
      <c r="I2" s="50"/>
      <c r="J2" s="34"/>
      <c r="K2" s="34"/>
      <c r="L2" s="87"/>
      <c r="M2" s="87"/>
      <c r="N2" s="87"/>
      <c r="O2" s="87"/>
      <c r="P2" s="87"/>
      <c r="Q2" s="87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  <c r="IT2" s="35"/>
      <c r="IU2" s="35"/>
      <c r="IV2" s="35"/>
      <c r="IW2" s="35"/>
      <c r="IX2" s="35"/>
      <c r="IY2" s="35"/>
      <c r="IZ2" s="35"/>
      <c r="JA2" s="35"/>
      <c r="JB2" s="35"/>
      <c r="JC2" s="35"/>
      <c r="JD2" s="35"/>
      <c r="JE2" s="35"/>
      <c r="JF2" s="35"/>
      <c r="JG2" s="35"/>
      <c r="JH2" s="35"/>
      <c r="JI2" s="35"/>
      <c r="JJ2" s="35"/>
      <c r="JK2" s="35"/>
      <c r="JL2" s="35"/>
      <c r="JM2" s="35"/>
      <c r="JN2" s="35"/>
      <c r="JO2" s="35"/>
      <c r="JP2" s="35"/>
      <c r="JQ2" s="35"/>
      <c r="JR2" s="35"/>
      <c r="JS2" s="35"/>
      <c r="JT2" s="35"/>
      <c r="JU2" s="35"/>
      <c r="JV2" s="35"/>
      <c r="JW2" s="35"/>
      <c r="JX2" s="35"/>
      <c r="JY2" s="35"/>
      <c r="JZ2" s="35"/>
      <c r="KA2" s="35"/>
      <c r="KB2" s="35"/>
      <c r="KC2" s="35"/>
      <c r="KD2" s="35"/>
      <c r="KE2" s="35"/>
      <c r="KF2" s="35"/>
      <c r="KG2" s="35"/>
      <c r="KH2" s="35"/>
      <c r="KI2" s="35"/>
      <c r="KJ2" s="35"/>
      <c r="KK2" s="35"/>
      <c r="KL2" s="35"/>
      <c r="KM2" s="35"/>
      <c r="KN2" s="35"/>
      <c r="KO2" s="35"/>
      <c r="KP2" s="35"/>
      <c r="KQ2" s="35"/>
      <c r="KR2" s="35"/>
      <c r="KS2" s="35"/>
      <c r="KT2" s="35"/>
      <c r="KU2" s="35"/>
      <c r="KV2" s="35"/>
      <c r="KW2" s="35"/>
      <c r="KX2" s="35"/>
      <c r="KY2" s="35"/>
      <c r="KZ2" s="35"/>
      <c r="LA2" s="35"/>
      <c r="LB2" s="35"/>
      <c r="LC2" s="35"/>
      <c r="LD2" s="35"/>
      <c r="LE2" s="35"/>
      <c r="LF2" s="35"/>
      <c r="LG2" s="35"/>
      <c r="LH2" s="35"/>
      <c r="LI2" s="35"/>
      <c r="LJ2" s="35"/>
      <c r="LK2" s="35"/>
      <c r="LL2" s="35"/>
      <c r="LM2" s="35"/>
      <c r="LN2" s="35"/>
      <c r="LO2" s="35"/>
      <c r="LP2" s="35"/>
      <c r="LQ2" s="35"/>
      <c r="LR2" s="35"/>
      <c r="LS2" s="35"/>
      <c r="LT2" s="35"/>
      <c r="LU2" s="35"/>
      <c r="LV2" s="35"/>
      <c r="LW2" s="35"/>
      <c r="LX2" s="35"/>
      <c r="LY2" s="35"/>
      <c r="LZ2" s="35"/>
      <c r="MA2" s="35"/>
      <c r="MB2" s="35"/>
      <c r="MC2" s="35"/>
      <c r="MD2" s="35"/>
      <c r="ME2" s="35"/>
      <c r="MF2" s="35"/>
      <c r="MG2" s="35"/>
      <c r="MH2" s="35"/>
      <c r="MI2" s="35"/>
      <c r="MJ2" s="35"/>
      <c r="MK2" s="35"/>
      <c r="ML2" s="35"/>
      <c r="MM2" s="35"/>
      <c r="MN2" s="35"/>
      <c r="MO2" s="35"/>
      <c r="MP2" s="35"/>
      <c r="MQ2" s="35"/>
      <c r="MR2" s="35"/>
      <c r="MS2" s="35"/>
      <c r="MT2" s="35"/>
      <c r="MU2" s="35"/>
      <c r="MV2" s="35"/>
      <c r="MW2" s="35"/>
      <c r="MX2" s="35"/>
      <c r="MY2" s="35"/>
      <c r="MZ2" s="35"/>
      <c r="NA2" s="35"/>
      <c r="NB2" s="35"/>
      <c r="NC2" s="35"/>
      <c r="ND2" s="35"/>
      <c r="NE2" s="35"/>
      <c r="NF2" s="35"/>
      <c r="NG2" s="35"/>
      <c r="NH2" s="35"/>
      <c r="NI2" s="35"/>
      <c r="NJ2" s="35"/>
      <c r="NK2" s="35"/>
      <c r="NL2" s="35"/>
      <c r="NM2" s="35"/>
      <c r="NN2" s="35"/>
      <c r="NO2" s="35"/>
      <c r="NP2" s="35"/>
      <c r="NQ2" s="35"/>
      <c r="NR2" s="35"/>
      <c r="NS2" s="35"/>
      <c r="NT2" s="35"/>
      <c r="NU2" s="35"/>
      <c r="NV2" s="35"/>
      <c r="NW2" s="35"/>
      <c r="NX2" s="35"/>
      <c r="NY2" s="35"/>
      <c r="NZ2" s="35"/>
      <c r="OA2" s="35"/>
      <c r="OB2" s="35"/>
      <c r="OC2" s="35"/>
      <c r="OD2" s="35"/>
      <c r="OE2" s="35"/>
      <c r="OF2" s="35"/>
      <c r="OG2" s="35"/>
      <c r="OH2" s="35"/>
      <c r="OI2" s="35"/>
      <c r="OJ2" s="35"/>
      <c r="OK2" s="35"/>
      <c r="OL2" s="35"/>
      <c r="OM2" s="35"/>
      <c r="ON2" s="35"/>
      <c r="OO2" s="35"/>
      <c r="OP2" s="35"/>
      <c r="OQ2" s="35"/>
      <c r="OR2" s="35"/>
      <c r="OS2" s="35"/>
      <c r="OT2" s="35"/>
      <c r="OU2" s="35"/>
      <c r="OV2" s="35"/>
      <c r="OW2" s="35"/>
      <c r="OX2" s="35"/>
      <c r="OY2" s="35"/>
      <c r="OZ2" s="35"/>
      <c r="PA2" s="35"/>
      <c r="PB2" s="35"/>
      <c r="PC2" s="35"/>
      <c r="PD2" s="35"/>
      <c r="PE2" s="35"/>
      <c r="PF2" s="35"/>
      <c r="PG2" s="35"/>
      <c r="PH2" s="35"/>
      <c r="PI2" s="35"/>
      <c r="PJ2" s="35"/>
      <c r="PK2" s="35"/>
      <c r="PL2" s="35"/>
      <c r="PM2" s="35"/>
      <c r="PN2" s="35"/>
      <c r="PO2" s="35"/>
      <c r="PP2" s="35"/>
      <c r="PQ2" s="35"/>
      <c r="PR2" s="35"/>
      <c r="PS2" s="35"/>
      <c r="PT2" s="35"/>
      <c r="PU2" s="35"/>
      <c r="PV2" s="35"/>
      <c r="PW2" s="35"/>
      <c r="PX2" s="35"/>
      <c r="PY2" s="35"/>
      <c r="PZ2" s="35"/>
      <c r="QA2" s="35"/>
      <c r="QB2" s="35"/>
      <c r="QC2" s="35"/>
      <c r="QD2" s="35"/>
      <c r="QE2" s="35"/>
      <c r="QF2" s="35"/>
      <c r="QG2" s="35"/>
      <c r="QH2" s="35"/>
      <c r="QI2" s="35"/>
      <c r="QJ2" s="35"/>
      <c r="QK2" s="35"/>
      <c r="QL2" s="35"/>
      <c r="QM2" s="35"/>
      <c r="QN2" s="35"/>
      <c r="QO2" s="35"/>
      <c r="QP2" s="35"/>
      <c r="QQ2" s="35"/>
      <c r="QR2" s="35"/>
      <c r="QS2" s="35"/>
      <c r="QT2" s="35"/>
      <c r="QU2" s="35"/>
      <c r="QV2" s="35"/>
      <c r="QW2" s="35"/>
      <c r="QX2" s="35"/>
      <c r="QY2" s="35"/>
      <c r="QZ2" s="35"/>
      <c r="RA2" s="35"/>
      <c r="RB2" s="35"/>
      <c r="RC2" s="35"/>
      <c r="RD2" s="35"/>
      <c r="RE2" s="35"/>
      <c r="RF2" s="35"/>
      <c r="RG2" s="35"/>
      <c r="RH2" s="35"/>
      <c r="RI2" s="35"/>
      <c r="RJ2" s="35"/>
      <c r="RK2" s="35"/>
      <c r="RL2" s="35"/>
      <c r="RM2" s="35"/>
      <c r="RN2" s="35"/>
      <c r="RO2" s="35"/>
      <c r="RP2" s="35"/>
      <c r="RQ2" s="35"/>
      <c r="RR2" s="35"/>
      <c r="RS2" s="35"/>
      <c r="RT2" s="35"/>
      <c r="RU2" s="35"/>
      <c r="RV2" s="35"/>
      <c r="RW2" s="35"/>
      <c r="RX2" s="35"/>
      <c r="RY2" s="35"/>
      <c r="RZ2" s="35"/>
      <c r="SA2" s="35"/>
      <c r="SB2" s="35"/>
      <c r="SC2" s="35"/>
      <c r="SD2" s="35"/>
      <c r="SE2" s="35"/>
      <c r="SF2" s="35"/>
      <c r="SG2" s="35"/>
      <c r="SH2" s="35"/>
      <c r="SI2" s="35"/>
      <c r="SJ2" s="35"/>
      <c r="SK2" s="35"/>
      <c r="SL2" s="35"/>
      <c r="SM2" s="35"/>
      <c r="SN2" s="35"/>
      <c r="SO2" s="35"/>
      <c r="SP2" s="35"/>
      <c r="SQ2" s="35"/>
      <c r="SR2" s="35"/>
      <c r="SS2" s="35"/>
      <c r="ST2" s="35"/>
      <c r="SU2" s="35"/>
      <c r="SV2" s="35"/>
      <c r="SW2" s="35"/>
      <c r="SX2" s="35"/>
      <c r="SY2" s="35"/>
      <c r="SZ2" s="35"/>
      <c r="TA2" s="35"/>
      <c r="TB2" s="35"/>
      <c r="TC2" s="35"/>
      <c r="TD2" s="35"/>
      <c r="TE2" s="35"/>
      <c r="TF2" s="35"/>
      <c r="TG2" s="35"/>
      <c r="TH2" s="35"/>
      <c r="TI2" s="35"/>
      <c r="TJ2" s="35"/>
      <c r="TK2" s="35"/>
      <c r="TL2" s="35"/>
      <c r="TM2" s="35"/>
      <c r="TN2" s="35"/>
      <c r="TO2" s="35"/>
      <c r="TP2" s="35"/>
      <c r="TQ2" s="35"/>
      <c r="TR2" s="35"/>
      <c r="TS2" s="35"/>
      <c r="TT2" s="35"/>
      <c r="TU2" s="35"/>
      <c r="TV2" s="35"/>
      <c r="TW2" s="35"/>
      <c r="TX2" s="35"/>
      <c r="TY2" s="35"/>
      <c r="TZ2" s="35"/>
      <c r="UA2" s="35"/>
      <c r="UB2" s="35"/>
      <c r="UC2" s="35"/>
      <c r="UD2" s="35"/>
      <c r="UE2" s="35"/>
      <c r="UF2" s="35"/>
      <c r="UG2" s="35"/>
      <c r="UH2" s="35"/>
      <c r="UI2" s="35"/>
      <c r="UJ2" s="35"/>
      <c r="UK2" s="35"/>
      <c r="UL2" s="35"/>
      <c r="UM2" s="35"/>
      <c r="UN2" s="35"/>
      <c r="UO2" s="35"/>
      <c r="UP2" s="35"/>
      <c r="UQ2" s="35"/>
      <c r="UR2" s="35"/>
      <c r="US2" s="35"/>
      <c r="UT2" s="35"/>
      <c r="UU2" s="35"/>
      <c r="UV2" s="35"/>
      <c r="UW2" s="35"/>
      <c r="UX2" s="35"/>
      <c r="UY2" s="35"/>
      <c r="UZ2" s="35"/>
      <c r="VA2" s="35"/>
      <c r="VB2" s="35"/>
      <c r="VC2" s="35"/>
      <c r="VD2" s="35"/>
      <c r="VE2" s="35"/>
      <c r="VF2" s="35"/>
      <c r="VG2" s="35"/>
      <c r="VH2" s="35"/>
      <c r="VI2" s="35"/>
      <c r="VJ2" s="35"/>
      <c r="VK2" s="35"/>
      <c r="VL2" s="35"/>
      <c r="VM2" s="35"/>
      <c r="VN2" s="35"/>
      <c r="VO2" s="35"/>
      <c r="VP2" s="35"/>
      <c r="VQ2" s="35"/>
      <c r="VR2" s="35"/>
      <c r="VS2" s="35"/>
      <c r="VT2" s="35"/>
      <c r="VU2" s="35"/>
      <c r="VV2" s="35"/>
      <c r="VW2" s="35"/>
      <c r="VX2" s="35"/>
      <c r="VY2" s="35"/>
      <c r="VZ2" s="35"/>
      <c r="WA2" s="35"/>
      <c r="WB2" s="35"/>
      <c r="WC2" s="35"/>
      <c r="WD2" s="35"/>
      <c r="WE2" s="35"/>
      <c r="WF2" s="35"/>
      <c r="WG2" s="35"/>
      <c r="WH2" s="35"/>
      <c r="WI2" s="35"/>
      <c r="WJ2" s="35"/>
      <c r="WK2" s="35"/>
      <c r="WL2" s="35"/>
      <c r="WM2" s="35"/>
      <c r="WN2" s="35"/>
      <c r="WO2" s="35"/>
      <c r="WP2" s="35"/>
      <c r="WQ2" s="35"/>
      <c r="WR2" s="35"/>
      <c r="WS2" s="35"/>
      <c r="WT2" s="35"/>
      <c r="WU2" s="35"/>
      <c r="WV2" s="35"/>
      <c r="WW2" s="35"/>
      <c r="WX2" s="35"/>
      <c r="WY2" s="35"/>
    </row>
    <row r="3" spans="1:623" s="4" customFormat="1" x14ac:dyDescent="0.25">
      <c r="A3" s="23"/>
      <c r="B3" s="51"/>
      <c r="C3" s="52"/>
      <c r="D3" s="33"/>
      <c r="E3" s="33"/>
      <c r="F3" s="50"/>
      <c r="G3" s="50"/>
      <c r="H3" s="50"/>
      <c r="I3" s="50"/>
      <c r="J3" s="34"/>
      <c r="K3" s="34"/>
      <c r="L3" s="87"/>
      <c r="M3" s="87"/>
      <c r="N3" s="87"/>
      <c r="O3" s="87"/>
      <c r="P3" s="87"/>
      <c r="Q3" s="87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  <c r="IU3" s="35"/>
      <c r="IV3" s="35"/>
      <c r="IW3" s="35"/>
      <c r="IX3" s="35"/>
      <c r="IY3" s="35"/>
      <c r="IZ3" s="35"/>
      <c r="JA3" s="35"/>
      <c r="JB3" s="35"/>
      <c r="JC3" s="35"/>
      <c r="JD3" s="35"/>
      <c r="JE3" s="35"/>
      <c r="JF3" s="35"/>
      <c r="JG3" s="35"/>
      <c r="JH3" s="35"/>
      <c r="JI3" s="35"/>
      <c r="JJ3" s="35"/>
      <c r="JK3" s="35"/>
      <c r="JL3" s="35"/>
      <c r="JM3" s="35"/>
      <c r="JN3" s="35"/>
      <c r="JO3" s="35"/>
      <c r="JP3" s="35"/>
      <c r="JQ3" s="35"/>
      <c r="JR3" s="35"/>
      <c r="JS3" s="35"/>
      <c r="JT3" s="35"/>
      <c r="JU3" s="35"/>
      <c r="JV3" s="35"/>
      <c r="JW3" s="35"/>
      <c r="JX3" s="35"/>
      <c r="JY3" s="35"/>
      <c r="JZ3" s="35"/>
      <c r="KA3" s="35"/>
      <c r="KB3" s="35"/>
      <c r="KC3" s="35"/>
      <c r="KD3" s="35"/>
      <c r="KE3" s="35"/>
      <c r="KF3" s="35"/>
      <c r="KG3" s="35"/>
      <c r="KH3" s="35"/>
      <c r="KI3" s="35"/>
      <c r="KJ3" s="35"/>
      <c r="KK3" s="35"/>
      <c r="KL3" s="35"/>
      <c r="KM3" s="35"/>
      <c r="KN3" s="35"/>
      <c r="KO3" s="35"/>
      <c r="KP3" s="35"/>
      <c r="KQ3" s="35"/>
      <c r="KR3" s="35"/>
      <c r="KS3" s="35"/>
      <c r="KT3" s="35"/>
      <c r="KU3" s="35"/>
      <c r="KV3" s="35"/>
      <c r="KW3" s="35"/>
      <c r="KX3" s="35"/>
      <c r="KY3" s="35"/>
      <c r="KZ3" s="35"/>
      <c r="LA3" s="35"/>
      <c r="LB3" s="35"/>
      <c r="LC3" s="35"/>
      <c r="LD3" s="35"/>
      <c r="LE3" s="35"/>
      <c r="LF3" s="35"/>
      <c r="LG3" s="35"/>
      <c r="LH3" s="35"/>
      <c r="LI3" s="35"/>
      <c r="LJ3" s="35"/>
      <c r="LK3" s="35"/>
      <c r="LL3" s="35"/>
      <c r="LM3" s="35"/>
      <c r="LN3" s="35"/>
      <c r="LO3" s="35"/>
      <c r="LP3" s="35"/>
      <c r="LQ3" s="35"/>
      <c r="LR3" s="35"/>
      <c r="LS3" s="35"/>
      <c r="LT3" s="35"/>
      <c r="LU3" s="35"/>
      <c r="LV3" s="35"/>
      <c r="LW3" s="35"/>
      <c r="LX3" s="35"/>
      <c r="LY3" s="35"/>
      <c r="LZ3" s="35"/>
      <c r="MA3" s="35"/>
      <c r="MB3" s="35"/>
      <c r="MC3" s="35"/>
      <c r="MD3" s="35"/>
      <c r="ME3" s="35"/>
      <c r="MF3" s="35"/>
      <c r="MG3" s="35"/>
      <c r="MH3" s="35"/>
      <c r="MI3" s="35"/>
      <c r="MJ3" s="35"/>
      <c r="MK3" s="35"/>
      <c r="ML3" s="35"/>
      <c r="MM3" s="35"/>
      <c r="MN3" s="35"/>
      <c r="MO3" s="35"/>
      <c r="MP3" s="35"/>
      <c r="MQ3" s="35"/>
      <c r="MR3" s="35"/>
      <c r="MS3" s="35"/>
      <c r="MT3" s="35"/>
      <c r="MU3" s="35"/>
      <c r="MV3" s="35"/>
      <c r="MW3" s="35"/>
      <c r="MX3" s="35"/>
      <c r="MY3" s="35"/>
      <c r="MZ3" s="35"/>
      <c r="NA3" s="35"/>
      <c r="NB3" s="35"/>
      <c r="NC3" s="35"/>
      <c r="ND3" s="35"/>
      <c r="NE3" s="35"/>
      <c r="NF3" s="35"/>
      <c r="NG3" s="35"/>
      <c r="NH3" s="35"/>
      <c r="NI3" s="35"/>
      <c r="NJ3" s="35"/>
      <c r="NK3" s="35"/>
      <c r="NL3" s="35"/>
      <c r="NM3" s="35"/>
      <c r="NN3" s="35"/>
      <c r="NO3" s="35"/>
      <c r="NP3" s="35"/>
      <c r="NQ3" s="35"/>
      <c r="NR3" s="35"/>
      <c r="NS3" s="35"/>
      <c r="NT3" s="35"/>
      <c r="NU3" s="35"/>
      <c r="NV3" s="35"/>
      <c r="NW3" s="35"/>
      <c r="NX3" s="35"/>
      <c r="NY3" s="35"/>
      <c r="NZ3" s="35"/>
      <c r="OA3" s="35"/>
      <c r="OB3" s="35"/>
      <c r="OC3" s="35"/>
      <c r="OD3" s="35"/>
      <c r="OE3" s="35"/>
      <c r="OF3" s="35"/>
      <c r="OG3" s="35"/>
      <c r="OH3" s="35"/>
      <c r="OI3" s="35"/>
      <c r="OJ3" s="35"/>
      <c r="OK3" s="35"/>
      <c r="OL3" s="35"/>
      <c r="OM3" s="35"/>
      <c r="ON3" s="35"/>
      <c r="OO3" s="35"/>
      <c r="OP3" s="35"/>
      <c r="OQ3" s="35"/>
      <c r="OR3" s="35"/>
      <c r="OS3" s="35"/>
      <c r="OT3" s="35"/>
      <c r="OU3" s="35"/>
      <c r="OV3" s="35"/>
      <c r="OW3" s="35"/>
      <c r="OX3" s="35"/>
      <c r="OY3" s="35"/>
      <c r="OZ3" s="35"/>
      <c r="PA3" s="35"/>
      <c r="PB3" s="35"/>
      <c r="PC3" s="35"/>
      <c r="PD3" s="35"/>
      <c r="PE3" s="35"/>
      <c r="PF3" s="35"/>
      <c r="PG3" s="35"/>
      <c r="PH3" s="35"/>
      <c r="PI3" s="35"/>
      <c r="PJ3" s="35"/>
      <c r="PK3" s="35"/>
      <c r="PL3" s="35"/>
      <c r="PM3" s="35"/>
      <c r="PN3" s="35"/>
      <c r="PO3" s="35"/>
      <c r="PP3" s="35"/>
      <c r="PQ3" s="35"/>
      <c r="PR3" s="35"/>
      <c r="PS3" s="35"/>
      <c r="PT3" s="35"/>
      <c r="PU3" s="35"/>
      <c r="PV3" s="35"/>
      <c r="PW3" s="35"/>
      <c r="PX3" s="35"/>
      <c r="PY3" s="35"/>
      <c r="PZ3" s="35"/>
      <c r="QA3" s="35"/>
      <c r="QB3" s="35"/>
      <c r="QC3" s="35"/>
      <c r="QD3" s="35"/>
      <c r="QE3" s="35"/>
      <c r="QF3" s="35"/>
      <c r="QG3" s="35"/>
      <c r="QH3" s="35"/>
      <c r="QI3" s="35"/>
      <c r="QJ3" s="35"/>
      <c r="QK3" s="35"/>
      <c r="QL3" s="35"/>
      <c r="QM3" s="35"/>
      <c r="QN3" s="35"/>
      <c r="QO3" s="35"/>
      <c r="QP3" s="35"/>
      <c r="QQ3" s="35"/>
      <c r="QR3" s="35"/>
      <c r="QS3" s="35"/>
      <c r="QT3" s="35"/>
      <c r="QU3" s="35"/>
      <c r="QV3" s="35"/>
      <c r="QW3" s="35"/>
      <c r="QX3" s="35"/>
      <c r="QY3" s="35"/>
      <c r="QZ3" s="35"/>
      <c r="RA3" s="35"/>
      <c r="RB3" s="35"/>
      <c r="RC3" s="35"/>
      <c r="RD3" s="35"/>
      <c r="RE3" s="35"/>
      <c r="RF3" s="35"/>
      <c r="RG3" s="35"/>
      <c r="RH3" s="35"/>
      <c r="RI3" s="35"/>
      <c r="RJ3" s="35"/>
      <c r="RK3" s="35"/>
      <c r="RL3" s="35"/>
      <c r="RM3" s="35"/>
      <c r="RN3" s="35"/>
      <c r="RO3" s="35"/>
      <c r="RP3" s="35"/>
      <c r="RQ3" s="35"/>
      <c r="RR3" s="35"/>
      <c r="RS3" s="35"/>
      <c r="RT3" s="35"/>
      <c r="RU3" s="35"/>
      <c r="RV3" s="35"/>
      <c r="RW3" s="35"/>
      <c r="RX3" s="35"/>
      <c r="RY3" s="35"/>
      <c r="RZ3" s="35"/>
      <c r="SA3" s="35"/>
      <c r="SB3" s="35"/>
      <c r="SC3" s="35"/>
      <c r="SD3" s="35"/>
      <c r="SE3" s="35"/>
      <c r="SF3" s="35"/>
      <c r="SG3" s="35"/>
      <c r="SH3" s="35"/>
      <c r="SI3" s="35"/>
      <c r="SJ3" s="35"/>
      <c r="SK3" s="35"/>
      <c r="SL3" s="35"/>
      <c r="SM3" s="35"/>
      <c r="SN3" s="35"/>
      <c r="SO3" s="35"/>
      <c r="SP3" s="35"/>
      <c r="SQ3" s="35"/>
      <c r="SR3" s="35"/>
      <c r="SS3" s="35"/>
      <c r="ST3" s="35"/>
      <c r="SU3" s="35"/>
      <c r="SV3" s="35"/>
      <c r="SW3" s="35"/>
      <c r="SX3" s="35"/>
      <c r="SY3" s="35"/>
      <c r="SZ3" s="35"/>
      <c r="TA3" s="35"/>
      <c r="TB3" s="35"/>
      <c r="TC3" s="35"/>
      <c r="TD3" s="35"/>
      <c r="TE3" s="35"/>
      <c r="TF3" s="35"/>
      <c r="TG3" s="35"/>
      <c r="TH3" s="35"/>
      <c r="TI3" s="35"/>
      <c r="TJ3" s="35"/>
      <c r="TK3" s="35"/>
      <c r="TL3" s="35"/>
      <c r="TM3" s="35"/>
      <c r="TN3" s="35"/>
      <c r="TO3" s="35"/>
      <c r="TP3" s="35"/>
      <c r="TQ3" s="35"/>
      <c r="TR3" s="35"/>
      <c r="TS3" s="35"/>
      <c r="TT3" s="35"/>
      <c r="TU3" s="35"/>
      <c r="TV3" s="35"/>
      <c r="TW3" s="35"/>
      <c r="TX3" s="35"/>
      <c r="TY3" s="35"/>
      <c r="TZ3" s="35"/>
      <c r="UA3" s="35"/>
      <c r="UB3" s="35"/>
      <c r="UC3" s="35"/>
      <c r="UD3" s="35"/>
      <c r="UE3" s="35"/>
      <c r="UF3" s="35"/>
      <c r="UG3" s="35"/>
      <c r="UH3" s="35"/>
      <c r="UI3" s="35"/>
      <c r="UJ3" s="35"/>
      <c r="UK3" s="35"/>
      <c r="UL3" s="35"/>
      <c r="UM3" s="35"/>
      <c r="UN3" s="35"/>
      <c r="UO3" s="35"/>
      <c r="UP3" s="35"/>
      <c r="UQ3" s="35"/>
      <c r="UR3" s="35"/>
      <c r="US3" s="35"/>
      <c r="UT3" s="35"/>
      <c r="UU3" s="35"/>
      <c r="UV3" s="35"/>
      <c r="UW3" s="35"/>
      <c r="UX3" s="35"/>
      <c r="UY3" s="35"/>
      <c r="UZ3" s="35"/>
      <c r="VA3" s="35"/>
      <c r="VB3" s="35"/>
      <c r="VC3" s="35"/>
      <c r="VD3" s="35"/>
      <c r="VE3" s="35"/>
      <c r="VF3" s="35"/>
      <c r="VG3" s="35"/>
      <c r="VH3" s="35"/>
      <c r="VI3" s="35"/>
      <c r="VJ3" s="35"/>
      <c r="VK3" s="35"/>
      <c r="VL3" s="35"/>
      <c r="VM3" s="35"/>
      <c r="VN3" s="35"/>
      <c r="VO3" s="35"/>
      <c r="VP3" s="35"/>
      <c r="VQ3" s="35"/>
      <c r="VR3" s="35"/>
      <c r="VS3" s="35"/>
      <c r="VT3" s="35"/>
      <c r="VU3" s="35"/>
      <c r="VV3" s="35"/>
      <c r="VW3" s="35"/>
      <c r="VX3" s="35"/>
      <c r="VY3" s="35"/>
      <c r="VZ3" s="35"/>
      <c r="WA3" s="35"/>
      <c r="WB3" s="35"/>
      <c r="WC3" s="35"/>
      <c r="WD3" s="35"/>
      <c r="WE3" s="35"/>
      <c r="WF3" s="35"/>
      <c r="WG3" s="35"/>
      <c r="WH3" s="35"/>
      <c r="WI3" s="35"/>
      <c r="WJ3" s="35"/>
      <c r="WK3" s="35"/>
      <c r="WL3" s="35"/>
      <c r="WM3" s="35"/>
      <c r="WN3" s="35"/>
      <c r="WO3" s="35"/>
      <c r="WP3" s="35"/>
      <c r="WQ3" s="35"/>
      <c r="WR3" s="35"/>
      <c r="WS3" s="35"/>
      <c r="WT3" s="35"/>
      <c r="WU3" s="35"/>
      <c r="WV3" s="35"/>
      <c r="WW3" s="35"/>
      <c r="WX3" s="35"/>
      <c r="WY3" s="35"/>
    </row>
    <row r="4" spans="1:623" s="4" customFormat="1" x14ac:dyDescent="0.25">
      <c r="A4" s="23"/>
      <c r="B4" s="51"/>
      <c r="C4" s="52"/>
      <c r="D4" s="33"/>
      <c r="E4" s="33"/>
      <c r="F4" s="50"/>
      <c r="G4" s="50"/>
      <c r="H4" s="50"/>
      <c r="I4" s="50"/>
      <c r="J4" s="34"/>
      <c r="K4" s="34"/>
      <c r="L4" s="87"/>
      <c r="M4" s="87"/>
      <c r="N4" s="87"/>
      <c r="O4" s="87"/>
      <c r="P4" s="87"/>
      <c r="Q4" s="87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  <c r="IT4" s="35"/>
      <c r="IU4" s="35"/>
      <c r="IV4" s="35"/>
      <c r="IW4" s="35"/>
      <c r="IX4" s="35"/>
      <c r="IY4" s="35"/>
      <c r="IZ4" s="35"/>
      <c r="JA4" s="35"/>
      <c r="JB4" s="35"/>
      <c r="JC4" s="35"/>
      <c r="JD4" s="35"/>
      <c r="JE4" s="35"/>
      <c r="JF4" s="35"/>
      <c r="JG4" s="35"/>
      <c r="JH4" s="35"/>
      <c r="JI4" s="35"/>
      <c r="JJ4" s="35"/>
      <c r="JK4" s="35"/>
      <c r="JL4" s="35"/>
      <c r="JM4" s="35"/>
      <c r="JN4" s="35"/>
      <c r="JO4" s="35"/>
      <c r="JP4" s="35"/>
      <c r="JQ4" s="35"/>
      <c r="JR4" s="35"/>
      <c r="JS4" s="35"/>
      <c r="JT4" s="35"/>
      <c r="JU4" s="35"/>
      <c r="JV4" s="35"/>
      <c r="JW4" s="35"/>
      <c r="JX4" s="35"/>
      <c r="JY4" s="35"/>
      <c r="JZ4" s="35"/>
      <c r="KA4" s="35"/>
      <c r="KB4" s="35"/>
      <c r="KC4" s="35"/>
      <c r="KD4" s="35"/>
      <c r="KE4" s="35"/>
      <c r="KF4" s="35"/>
      <c r="KG4" s="35"/>
      <c r="KH4" s="35"/>
      <c r="KI4" s="35"/>
      <c r="KJ4" s="35"/>
      <c r="KK4" s="35"/>
      <c r="KL4" s="35"/>
      <c r="KM4" s="35"/>
      <c r="KN4" s="35"/>
      <c r="KO4" s="35"/>
      <c r="KP4" s="35"/>
      <c r="KQ4" s="35"/>
      <c r="KR4" s="35"/>
      <c r="KS4" s="35"/>
      <c r="KT4" s="35"/>
      <c r="KU4" s="35"/>
      <c r="KV4" s="35"/>
      <c r="KW4" s="35"/>
      <c r="KX4" s="35"/>
      <c r="KY4" s="35"/>
      <c r="KZ4" s="35"/>
      <c r="LA4" s="35"/>
      <c r="LB4" s="35"/>
      <c r="LC4" s="35"/>
      <c r="LD4" s="35"/>
      <c r="LE4" s="35"/>
      <c r="LF4" s="35"/>
      <c r="LG4" s="35"/>
      <c r="LH4" s="35"/>
      <c r="LI4" s="35"/>
      <c r="LJ4" s="35"/>
      <c r="LK4" s="35"/>
      <c r="LL4" s="35"/>
      <c r="LM4" s="35"/>
      <c r="LN4" s="35"/>
      <c r="LO4" s="35"/>
      <c r="LP4" s="35"/>
      <c r="LQ4" s="35"/>
      <c r="LR4" s="35"/>
      <c r="LS4" s="35"/>
      <c r="LT4" s="35"/>
      <c r="LU4" s="35"/>
      <c r="LV4" s="35"/>
      <c r="LW4" s="35"/>
      <c r="LX4" s="35"/>
      <c r="LY4" s="35"/>
      <c r="LZ4" s="35"/>
      <c r="MA4" s="35"/>
      <c r="MB4" s="35"/>
      <c r="MC4" s="35"/>
      <c r="MD4" s="35"/>
      <c r="ME4" s="35"/>
      <c r="MF4" s="35"/>
      <c r="MG4" s="35"/>
      <c r="MH4" s="35"/>
      <c r="MI4" s="35"/>
      <c r="MJ4" s="35"/>
      <c r="MK4" s="35"/>
      <c r="ML4" s="35"/>
      <c r="MM4" s="35"/>
      <c r="MN4" s="35"/>
      <c r="MO4" s="35"/>
      <c r="MP4" s="35"/>
      <c r="MQ4" s="35"/>
      <c r="MR4" s="35"/>
      <c r="MS4" s="35"/>
      <c r="MT4" s="35"/>
      <c r="MU4" s="35"/>
      <c r="MV4" s="35"/>
      <c r="MW4" s="35"/>
      <c r="MX4" s="35"/>
      <c r="MY4" s="35"/>
      <c r="MZ4" s="35"/>
      <c r="NA4" s="35"/>
      <c r="NB4" s="35"/>
      <c r="NC4" s="35"/>
      <c r="ND4" s="35"/>
      <c r="NE4" s="35"/>
      <c r="NF4" s="35"/>
      <c r="NG4" s="35"/>
      <c r="NH4" s="35"/>
      <c r="NI4" s="35"/>
      <c r="NJ4" s="35"/>
      <c r="NK4" s="35"/>
      <c r="NL4" s="35"/>
      <c r="NM4" s="35"/>
      <c r="NN4" s="35"/>
      <c r="NO4" s="35"/>
      <c r="NP4" s="35"/>
      <c r="NQ4" s="35"/>
      <c r="NR4" s="35"/>
      <c r="NS4" s="35"/>
      <c r="NT4" s="35"/>
      <c r="NU4" s="35"/>
      <c r="NV4" s="35"/>
      <c r="NW4" s="35"/>
      <c r="NX4" s="35"/>
      <c r="NY4" s="35"/>
      <c r="NZ4" s="35"/>
      <c r="OA4" s="35"/>
      <c r="OB4" s="35"/>
      <c r="OC4" s="35"/>
      <c r="OD4" s="35"/>
      <c r="OE4" s="35"/>
      <c r="OF4" s="35"/>
      <c r="OG4" s="35"/>
      <c r="OH4" s="35"/>
      <c r="OI4" s="35"/>
      <c r="OJ4" s="35"/>
      <c r="OK4" s="35"/>
      <c r="OL4" s="35"/>
      <c r="OM4" s="35"/>
      <c r="ON4" s="35"/>
      <c r="OO4" s="35"/>
      <c r="OP4" s="35"/>
      <c r="OQ4" s="35"/>
      <c r="OR4" s="35"/>
      <c r="OS4" s="35"/>
      <c r="OT4" s="35"/>
      <c r="OU4" s="35"/>
      <c r="OV4" s="35"/>
      <c r="OW4" s="35"/>
      <c r="OX4" s="35"/>
      <c r="OY4" s="35"/>
      <c r="OZ4" s="35"/>
      <c r="PA4" s="35"/>
      <c r="PB4" s="35"/>
      <c r="PC4" s="35"/>
      <c r="PD4" s="35"/>
      <c r="PE4" s="35"/>
      <c r="PF4" s="35"/>
      <c r="PG4" s="35"/>
      <c r="PH4" s="35"/>
      <c r="PI4" s="35"/>
      <c r="PJ4" s="35"/>
      <c r="PK4" s="35"/>
      <c r="PL4" s="35"/>
      <c r="PM4" s="35"/>
      <c r="PN4" s="35"/>
      <c r="PO4" s="35"/>
      <c r="PP4" s="35"/>
      <c r="PQ4" s="35"/>
      <c r="PR4" s="35"/>
      <c r="PS4" s="35"/>
      <c r="PT4" s="35"/>
      <c r="PU4" s="35"/>
      <c r="PV4" s="35"/>
      <c r="PW4" s="35"/>
      <c r="PX4" s="35"/>
      <c r="PY4" s="35"/>
      <c r="PZ4" s="35"/>
      <c r="QA4" s="35"/>
      <c r="QB4" s="35"/>
      <c r="QC4" s="35"/>
      <c r="QD4" s="35"/>
      <c r="QE4" s="35"/>
      <c r="QF4" s="35"/>
      <c r="QG4" s="35"/>
      <c r="QH4" s="35"/>
      <c r="QI4" s="35"/>
      <c r="QJ4" s="35"/>
      <c r="QK4" s="35"/>
      <c r="QL4" s="35"/>
      <c r="QM4" s="35"/>
      <c r="QN4" s="35"/>
      <c r="QO4" s="35"/>
      <c r="QP4" s="35"/>
      <c r="QQ4" s="35"/>
      <c r="QR4" s="35"/>
      <c r="QS4" s="35"/>
      <c r="QT4" s="35"/>
      <c r="QU4" s="35"/>
      <c r="QV4" s="35"/>
      <c r="QW4" s="35"/>
      <c r="QX4" s="35"/>
      <c r="QY4" s="35"/>
      <c r="QZ4" s="35"/>
      <c r="RA4" s="35"/>
      <c r="RB4" s="35"/>
      <c r="RC4" s="35"/>
      <c r="RD4" s="35"/>
      <c r="RE4" s="35"/>
      <c r="RF4" s="35"/>
      <c r="RG4" s="35"/>
      <c r="RH4" s="35"/>
      <c r="RI4" s="35"/>
      <c r="RJ4" s="35"/>
      <c r="RK4" s="35"/>
      <c r="RL4" s="35"/>
      <c r="RM4" s="35"/>
      <c r="RN4" s="35"/>
      <c r="RO4" s="35"/>
      <c r="RP4" s="35"/>
      <c r="RQ4" s="35"/>
      <c r="RR4" s="35"/>
      <c r="RS4" s="35"/>
      <c r="RT4" s="35"/>
      <c r="RU4" s="35"/>
      <c r="RV4" s="35"/>
      <c r="RW4" s="35"/>
      <c r="RX4" s="35"/>
      <c r="RY4" s="35"/>
      <c r="RZ4" s="35"/>
      <c r="SA4" s="35"/>
      <c r="SB4" s="35"/>
      <c r="SC4" s="35"/>
      <c r="SD4" s="35"/>
      <c r="SE4" s="35"/>
      <c r="SF4" s="35"/>
      <c r="SG4" s="35"/>
      <c r="SH4" s="35"/>
      <c r="SI4" s="35"/>
      <c r="SJ4" s="35"/>
      <c r="SK4" s="35"/>
      <c r="SL4" s="35"/>
      <c r="SM4" s="35"/>
      <c r="SN4" s="35"/>
      <c r="SO4" s="35"/>
      <c r="SP4" s="35"/>
      <c r="SQ4" s="35"/>
      <c r="SR4" s="35"/>
      <c r="SS4" s="35"/>
      <c r="ST4" s="35"/>
      <c r="SU4" s="35"/>
      <c r="SV4" s="35"/>
      <c r="SW4" s="35"/>
      <c r="SX4" s="35"/>
      <c r="SY4" s="35"/>
      <c r="SZ4" s="35"/>
      <c r="TA4" s="35"/>
      <c r="TB4" s="35"/>
      <c r="TC4" s="35"/>
      <c r="TD4" s="35"/>
      <c r="TE4" s="35"/>
      <c r="TF4" s="35"/>
      <c r="TG4" s="35"/>
      <c r="TH4" s="35"/>
      <c r="TI4" s="35"/>
      <c r="TJ4" s="35"/>
      <c r="TK4" s="35"/>
      <c r="TL4" s="35"/>
      <c r="TM4" s="35"/>
      <c r="TN4" s="35"/>
      <c r="TO4" s="35"/>
      <c r="TP4" s="35"/>
      <c r="TQ4" s="35"/>
      <c r="TR4" s="35"/>
      <c r="TS4" s="35"/>
      <c r="TT4" s="35"/>
      <c r="TU4" s="35"/>
      <c r="TV4" s="35"/>
      <c r="TW4" s="35"/>
      <c r="TX4" s="35"/>
      <c r="TY4" s="35"/>
      <c r="TZ4" s="35"/>
      <c r="UA4" s="35"/>
      <c r="UB4" s="35"/>
      <c r="UC4" s="35"/>
      <c r="UD4" s="35"/>
      <c r="UE4" s="35"/>
      <c r="UF4" s="35"/>
      <c r="UG4" s="35"/>
      <c r="UH4" s="35"/>
      <c r="UI4" s="35"/>
      <c r="UJ4" s="35"/>
      <c r="UK4" s="35"/>
      <c r="UL4" s="35"/>
      <c r="UM4" s="35"/>
      <c r="UN4" s="35"/>
      <c r="UO4" s="35"/>
      <c r="UP4" s="35"/>
      <c r="UQ4" s="35"/>
      <c r="UR4" s="35"/>
      <c r="US4" s="35"/>
      <c r="UT4" s="35"/>
      <c r="UU4" s="35"/>
      <c r="UV4" s="35"/>
      <c r="UW4" s="35"/>
      <c r="UX4" s="35"/>
      <c r="UY4" s="35"/>
      <c r="UZ4" s="35"/>
      <c r="VA4" s="35"/>
      <c r="VB4" s="35"/>
      <c r="VC4" s="35"/>
      <c r="VD4" s="35"/>
      <c r="VE4" s="35"/>
      <c r="VF4" s="35"/>
      <c r="VG4" s="35"/>
      <c r="VH4" s="35"/>
      <c r="VI4" s="35"/>
      <c r="VJ4" s="35"/>
      <c r="VK4" s="35"/>
      <c r="VL4" s="35"/>
      <c r="VM4" s="35"/>
      <c r="VN4" s="35"/>
      <c r="VO4" s="35"/>
      <c r="VP4" s="35"/>
      <c r="VQ4" s="35"/>
      <c r="VR4" s="35"/>
      <c r="VS4" s="35"/>
      <c r="VT4" s="35"/>
      <c r="VU4" s="35"/>
      <c r="VV4" s="35"/>
      <c r="VW4" s="35"/>
      <c r="VX4" s="35"/>
      <c r="VY4" s="35"/>
      <c r="VZ4" s="35"/>
      <c r="WA4" s="35"/>
      <c r="WB4" s="35"/>
      <c r="WC4" s="35"/>
      <c r="WD4" s="35"/>
      <c r="WE4" s="35"/>
      <c r="WF4" s="35"/>
      <c r="WG4" s="35"/>
      <c r="WH4" s="35"/>
      <c r="WI4" s="35"/>
      <c r="WJ4" s="35"/>
      <c r="WK4" s="35"/>
      <c r="WL4" s="35"/>
      <c r="WM4" s="35"/>
      <c r="WN4" s="35"/>
      <c r="WO4" s="35"/>
      <c r="WP4" s="35"/>
      <c r="WQ4" s="35"/>
      <c r="WR4" s="35"/>
      <c r="WS4" s="35"/>
      <c r="WT4" s="35"/>
      <c r="WU4" s="35"/>
      <c r="WV4" s="35"/>
      <c r="WW4" s="35"/>
      <c r="WX4" s="35"/>
      <c r="WY4" s="35"/>
    </row>
    <row r="5" spans="1:623" customFormat="1" x14ac:dyDescent="0.25">
      <c r="A5" s="64"/>
      <c r="B5" s="65"/>
      <c r="C5" s="65"/>
      <c r="D5" s="65"/>
      <c r="E5" s="65"/>
      <c r="F5" s="65"/>
      <c r="G5" s="65"/>
      <c r="H5" s="65"/>
      <c r="I5" s="65"/>
      <c r="L5" s="65"/>
      <c r="M5" s="65"/>
      <c r="N5" s="65"/>
      <c r="O5" s="65"/>
      <c r="P5" s="65"/>
      <c r="Q5" s="65"/>
    </row>
    <row r="6" spans="1:623" customFormat="1" x14ac:dyDescent="0.25">
      <c r="A6" s="66" t="s">
        <v>30</v>
      </c>
      <c r="B6" s="65"/>
      <c r="C6" s="65"/>
      <c r="D6" s="65"/>
      <c r="E6" s="65"/>
      <c r="F6" s="65"/>
      <c r="G6" s="65"/>
      <c r="H6" s="65"/>
      <c r="I6" s="65"/>
      <c r="L6" s="65"/>
      <c r="M6" s="65"/>
      <c r="N6" s="65"/>
      <c r="O6" s="65"/>
      <c r="P6" s="65"/>
      <c r="Q6" s="65"/>
    </row>
    <row r="7" spans="1:623" s="5" customFormat="1" ht="66" x14ac:dyDescent="0.25">
      <c r="A7" s="53" t="s">
        <v>0</v>
      </c>
      <c r="B7" s="53" t="s">
        <v>33</v>
      </c>
      <c r="C7" s="53" t="s">
        <v>34</v>
      </c>
      <c r="D7" s="53" t="s">
        <v>2</v>
      </c>
      <c r="E7" s="54" t="s">
        <v>27</v>
      </c>
      <c r="F7" s="54" t="s">
        <v>137</v>
      </c>
      <c r="G7" s="54" t="s">
        <v>10</v>
      </c>
      <c r="H7" s="55" t="s">
        <v>119</v>
      </c>
      <c r="I7" s="55" t="s">
        <v>127</v>
      </c>
      <c r="K7" s="55" t="s">
        <v>128</v>
      </c>
      <c r="L7" s="55" t="s">
        <v>129</v>
      </c>
      <c r="M7" s="88"/>
      <c r="N7" s="83" t="s">
        <v>123</v>
      </c>
      <c r="O7" s="87"/>
      <c r="P7" s="87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  <c r="IP7" s="35"/>
      <c r="IQ7" s="35"/>
      <c r="IR7" s="35"/>
      <c r="IS7" s="35"/>
      <c r="IT7" s="35"/>
      <c r="IU7" s="35"/>
      <c r="IV7" s="35"/>
      <c r="IW7" s="35"/>
      <c r="IX7" s="35"/>
      <c r="IY7" s="35"/>
      <c r="IZ7" s="35"/>
      <c r="JA7" s="35"/>
      <c r="JB7" s="35"/>
      <c r="JC7" s="35"/>
      <c r="JD7" s="35"/>
      <c r="JE7" s="35"/>
      <c r="JF7" s="35"/>
      <c r="JG7" s="35"/>
      <c r="JH7" s="35"/>
      <c r="JI7" s="35"/>
      <c r="JJ7" s="35"/>
      <c r="JK7" s="35"/>
      <c r="JL7" s="35"/>
      <c r="JM7" s="35"/>
      <c r="JN7" s="35"/>
      <c r="JO7" s="35"/>
      <c r="JP7" s="35"/>
      <c r="JQ7" s="35"/>
      <c r="JR7" s="35"/>
      <c r="JS7" s="35"/>
      <c r="JT7" s="35"/>
      <c r="JU7" s="35"/>
      <c r="JV7" s="35"/>
      <c r="JW7" s="35"/>
      <c r="JX7" s="35"/>
      <c r="JY7" s="35"/>
      <c r="JZ7" s="35"/>
      <c r="KA7" s="35"/>
      <c r="KB7" s="35"/>
      <c r="KC7" s="35"/>
      <c r="KD7" s="35"/>
      <c r="KE7" s="35"/>
      <c r="KF7" s="35"/>
      <c r="KG7" s="35"/>
      <c r="KH7" s="35"/>
      <c r="KI7" s="35"/>
      <c r="KJ7" s="35"/>
      <c r="KK7" s="35"/>
      <c r="KL7" s="35"/>
      <c r="KM7" s="35"/>
      <c r="KN7" s="35"/>
      <c r="KO7" s="35"/>
      <c r="KP7" s="35"/>
      <c r="KQ7" s="35"/>
      <c r="KR7" s="35"/>
      <c r="KS7" s="35"/>
      <c r="KT7" s="35"/>
      <c r="KU7" s="35"/>
      <c r="KV7" s="35"/>
      <c r="KW7" s="35"/>
      <c r="KX7" s="35"/>
      <c r="KY7" s="35"/>
      <c r="KZ7" s="35"/>
      <c r="LA7" s="35"/>
      <c r="LB7" s="35"/>
      <c r="LC7" s="35"/>
      <c r="LD7" s="35"/>
      <c r="LE7" s="35"/>
      <c r="LF7" s="35"/>
      <c r="LG7" s="35"/>
      <c r="LH7" s="35"/>
      <c r="LI7" s="35"/>
      <c r="LJ7" s="35"/>
      <c r="LK7" s="35"/>
      <c r="LL7" s="35"/>
      <c r="LM7" s="35"/>
      <c r="LN7" s="35"/>
      <c r="LO7" s="35"/>
      <c r="LP7" s="35"/>
      <c r="LQ7" s="35"/>
      <c r="LR7" s="35"/>
      <c r="LS7" s="35"/>
      <c r="LT7" s="35"/>
      <c r="LU7" s="35"/>
      <c r="LV7" s="35"/>
      <c r="LW7" s="35"/>
      <c r="LX7" s="35"/>
      <c r="LY7" s="35"/>
      <c r="LZ7" s="35"/>
      <c r="MA7" s="35"/>
      <c r="MB7" s="35"/>
      <c r="MC7" s="35"/>
      <c r="MD7" s="35"/>
      <c r="ME7" s="35"/>
      <c r="MF7" s="35"/>
      <c r="MG7" s="35"/>
      <c r="MH7" s="35"/>
      <c r="MI7" s="35"/>
      <c r="MJ7" s="35"/>
      <c r="MK7" s="35"/>
      <c r="ML7" s="35"/>
      <c r="MM7" s="35"/>
      <c r="MN7" s="35"/>
      <c r="MO7" s="35"/>
      <c r="MP7" s="35"/>
      <c r="MQ7" s="35"/>
      <c r="MR7" s="35"/>
      <c r="MS7" s="35"/>
      <c r="MT7" s="35"/>
      <c r="MU7" s="35"/>
      <c r="MV7" s="35"/>
      <c r="MW7" s="35"/>
      <c r="MX7" s="35"/>
      <c r="MY7" s="35"/>
      <c r="MZ7" s="35"/>
      <c r="NA7" s="35"/>
      <c r="NB7" s="35"/>
      <c r="NC7" s="35"/>
      <c r="ND7" s="35"/>
      <c r="NE7" s="35"/>
      <c r="NF7" s="35"/>
      <c r="NG7" s="35"/>
      <c r="NH7" s="35"/>
      <c r="NI7" s="35"/>
      <c r="NJ7" s="35"/>
      <c r="NK7" s="35"/>
      <c r="NL7" s="35"/>
      <c r="NM7" s="35"/>
      <c r="NN7" s="35"/>
      <c r="NO7" s="35"/>
      <c r="NP7" s="35"/>
      <c r="NQ7" s="35"/>
      <c r="NR7" s="35"/>
      <c r="NS7" s="35"/>
      <c r="NT7" s="35"/>
      <c r="NU7" s="35"/>
      <c r="NV7" s="35"/>
      <c r="NW7" s="35"/>
      <c r="NX7" s="35"/>
      <c r="NY7" s="35"/>
      <c r="NZ7" s="35"/>
      <c r="OA7" s="35"/>
      <c r="OB7" s="35"/>
      <c r="OC7" s="35"/>
      <c r="OD7" s="35"/>
      <c r="OE7" s="35"/>
      <c r="OF7" s="35"/>
      <c r="OG7" s="35"/>
      <c r="OH7" s="35"/>
      <c r="OI7" s="35"/>
      <c r="OJ7" s="35"/>
      <c r="OK7" s="35"/>
      <c r="OL7" s="35"/>
      <c r="OM7" s="35"/>
      <c r="ON7" s="35"/>
      <c r="OO7" s="35"/>
      <c r="OP7" s="35"/>
      <c r="OQ7" s="35"/>
      <c r="OR7" s="35"/>
      <c r="OS7" s="35"/>
      <c r="OT7" s="35"/>
      <c r="OU7" s="35"/>
      <c r="OV7" s="35"/>
      <c r="OW7" s="35"/>
      <c r="OX7" s="35"/>
      <c r="OY7" s="35"/>
      <c r="OZ7" s="35"/>
      <c r="PA7" s="35"/>
      <c r="PB7" s="35"/>
      <c r="PC7" s="35"/>
      <c r="PD7" s="35"/>
      <c r="PE7" s="35"/>
      <c r="PF7" s="35"/>
      <c r="PG7" s="35"/>
      <c r="PH7" s="35"/>
      <c r="PI7" s="35"/>
      <c r="PJ7" s="35"/>
      <c r="PK7" s="35"/>
      <c r="PL7" s="35"/>
      <c r="PM7" s="35"/>
      <c r="PN7" s="35"/>
      <c r="PO7" s="35"/>
      <c r="PP7" s="35"/>
      <c r="PQ7" s="35"/>
      <c r="PR7" s="35"/>
      <c r="PS7" s="35"/>
      <c r="PT7" s="35"/>
      <c r="PU7" s="35"/>
      <c r="PV7" s="35"/>
      <c r="PW7" s="35"/>
      <c r="PX7" s="35"/>
      <c r="PY7" s="35"/>
      <c r="PZ7" s="35"/>
      <c r="QA7" s="35"/>
      <c r="QB7" s="35"/>
      <c r="QC7" s="35"/>
      <c r="QD7" s="35"/>
      <c r="QE7" s="35"/>
      <c r="QF7" s="35"/>
      <c r="QG7" s="35"/>
      <c r="QH7" s="35"/>
      <c r="QI7" s="35"/>
      <c r="QJ7" s="35"/>
      <c r="QK7" s="35"/>
      <c r="QL7" s="35"/>
      <c r="QM7" s="35"/>
      <c r="QN7" s="35"/>
      <c r="QO7" s="35"/>
      <c r="QP7" s="35"/>
      <c r="QQ7" s="35"/>
      <c r="QR7" s="35"/>
      <c r="QS7" s="35"/>
      <c r="QT7" s="35"/>
      <c r="QU7" s="35"/>
      <c r="QV7" s="35"/>
      <c r="QW7" s="35"/>
      <c r="QX7" s="35"/>
      <c r="QY7" s="35"/>
      <c r="QZ7" s="35"/>
      <c r="RA7" s="35"/>
      <c r="RB7" s="35"/>
      <c r="RC7" s="35"/>
      <c r="RD7" s="35"/>
      <c r="RE7" s="35"/>
      <c r="RF7" s="35"/>
      <c r="RG7" s="35"/>
      <c r="RH7" s="35"/>
      <c r="RI7" s="35"/>
      <c r="RJ7" s="35"/>
      <c r="RK7" s="35"/>
      <c r="RL7" s="35"/>
      <c r="RM7" s="35"/>
      <c r="RN7" s="35"/>
      <c r="RO7" s="35"/>
      <c r="RP7" s="35"/>
      <c r="RQ7" s="35"/>
      <c r="RR7" s="35"/>
      <c r="RS7" s="35"/>
      <c r="RT7" s="35"/>
      <c r="RU7" s="35"/>
      <c r="RV7" s="35"/>
      <c r="RW7" s="35"/>
      <c r="RX7" s="35"/>
      <c r="RY7" s="35"/>
      <c r="RZ7" s="35"/>
      <c r="SA7" s="35"/>
      <c r="SB7" s="35"/>
      <c r="SC7" s="35"/>
      <c r="SD7" s="35"/>
      <c r="SE7" s="35"/>
      <c r="SF7" s="35"/>
      <c r="SG7" s="35"/>
      <c r="SH7" s="35"/>
      <c r="SI7" s="35"/>
      <c r="SJ7" s="35"/>
      <c r="SK7" s="35"/>
      <c r="SL7" s="35"/>
      <c r="SM7" s="35"/>
      <c r="SN7" s="35"/>
      <c r="SO7" s="35"/>
      <c r="SP7" s="35"/>
      <c r="SQ7" s="35"/>
      <c r="SR7" s="35"/>
      <c r="SS7" s="35"/>
      <c r="ST7" s="35"/>
      <c r="SU7" s="35"/>
      <c r="SV7" s="35"/>
      <c r="SW7" s="35"/>
      <c r="SX7" s="35"/>
      <c r="SY7" s="35"/>
      <c r="SZ7" s="35"/>
      <c r="TA7" s="35"/>
      <c r="TB7" s="35"/>
      <c r="TC7" s="35"/>
      <c r="TD7" s="35"/>
      <c r="TE7" s="35"/>
      <c r="TF7" s="35"/>
      <c r="TG7" s="35"/>
      <c r="TH7" s="35"/>
      <c r="TI7" s="35"/>
      <c r="TJ7" s="35"/>
      <c r="TK7" s="35"/>
      <c r="TL7" s="35"/>
      <c r="TM7" s="35"/>
      <c r="TN7" s="35"/>
      <c r="TO7" s="35"/>
      <c r="TP7" s="35"/>
      <c r="TQ7" s="35"/>
      <c r="TR7" s="35"/>
      <c r="TS7" s="35"/>
      <c r="TT7" s="35"/>
      <c r="TU7" s="35"/>
      <c r="TV7" s="35"/>
      <c r="TW7" s="35"/>
      <c r="TX7" s="35"/>
      <c r="TY7" s="35"/>
      <c r="TZ7" s="35"/>
      <c r="UA7" s="35"/>
      <c r="UB7" s="35"/>
      <c r="UC7" s="35"/>
      <c r="UD7" s="35"/>
      <c r="UE7" s="35"/>
      <c r="UF7" s="35"/>
      <c r="UG7" s="35"/>
      <c r="UH7" s="35"/>
      <c r="UI7" s="35"/>
      <c r="UJ7" s="35"/>
      <c r="UK7" s="35"/>
      <c r="UL7" s="35"/>
      <c r="UM7" s="35"/>
      <c r="UN7" s="35"/>
      <c r="UO7" s="35"/>
      <c r="UP7" s="35"/>
      <c r="UQ7" s="35"/>
      <c r="UR7" s="35"/>
      <c r="US7" s="35"/>
      <c r="UT7" s="35"/>
      <c r="UU7" s="35"/>
      <c r="UV7" s="35"/>
      <c r="UW7" s="35"/>
      <c r="UX7" s="35"/>
      <c r="UY7" s="35"/>
      <c r="UZ7" s="35"/>
      <c r="VA7" s="35"/>
      <c r="VB7" s="35"/>
      <c r="VC7" s="35"/>
      <c r="VD7" s="35"/>
      <c r="VE7" s="35"/>
      <c r="VF7" s="35"/>
      <c r="VG7" s="35"/>
      <c r="VH7" s="35"/>
      <c r="VI7" s="35"/>
      <c r="VJ7" s="35"/>
      <c r="VK7" s="35"/>
      <c r="VL7" s="35"/>
      <c r="VM7" s="35"/>
      <c r="VN7" s="35"/>
      <c r="VO7" s="35"/>
      <c r="VP7" s="35"/>
      <c r="VQ7" s="35"/>
      <c r="VR7" s="35"/>
      <c r="VS7" s="35"/>
      <c r="VT7" s="35"/>
      <c r="VU7" s="35"/>
      <c r="VV7" s="35"/>
      <c r="VW7" s="35"/>
      <c r="VX7" s="35"/>
      <c r="VY7" s="35"/>
      <c r="VZ7" s="35"/>
      <c r="WA7" s="35"/>
      <c r="WB7" s="35"/>
      <c r="WC7" s="35"/>
      <c r="WD7" s="35"/>
      <c r="WE7" s="35"/>
      <c r="WF7" s="35"/>
      <c r="WG7" s="35"/>
      <c r="WH7" s="35"/>
      <c r="WI7" s="35"/>
      <c r="WJ7" s="35"/>
      <c r="WK7" s="35"/>
      <c r="WL7" s="35"/>
      <c r="WM7" s="35"/>
      <c r="WN7" s="35"/>
      <c r="WO7" s="35"/>
      <c r="WP7" s="35"/>
      <c r="WQ7" s="35"/>
      <c r="WR7" s="35"/>
      <c r="WS7" s="35"/>
      <c r="WT7" s="35"/>
      <c r="WU7" s="35"/>
      <c r="WV7" s="35"/>
      <c r="WW7" s="35"/>
      <c r="WX7" s="35"/>
    </row>
    <row r="8" spans="1:623" s="6" customFormat="1" x14ac:dyDescent="0.25">
      <c r="A8" s="56">
        <v>1</v>
      </c>
      <c r="B8" s="56">
        <v>2</v>
      </c>
      <c r="C8" s="56">
        <v>3</v>
      </c>
      <c r="D8" s="56">
        <v>4</v>
      </c>
      <c r="E8" s="56">
        <v>5</v>
      </c>
      <c r="F8" s="56">
        <v>6</v>
      </c>
      <c r="G8" s="56">
        <v>7</v>
      </c>
      <c r="H8" s="56">
        <v>8</v>
      </c>
      <c r="I8" s="56">
        <v>9</v>
      </c>
      <c r="K8" s="84">
        <v>10</v>
      </c>
      <c r="L8" s="84">
        <v>11</v>
      </c>
      <c r="M8" s="88"/>
      <c r="N8" s="84">
        <v>12</v>
      </c>
      <c r="O8" s="87"/>
      <c r="P8" s="87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  <c r="IJ8" s="35"/>
      <c r="IK8" s="35"/>
      <c r="IL8" s="35"/>
      <c r="IM8" s="35"/>
      <c r="IN8" s="35"/>
      <c r="IO8" s="35"/>
      <c r="IP8" s="35"/>
      <c r="IQ8" s="35"/>
      <c r="IR8" s="35"/>
      <c r="IS8" s="35"/>
      <c r="IT8" s="35"/>
      <c r="IU8" s="35"/>
      <c r="IV8" s="35"/>
      <c r="IW8" s="35"/>
      <c r="IX8" s="35"/>
      <c r="IY8" s="35"/>
      <c r="IZ8" s="35"/>
      <c r="JA8" s="35"/>
      <c r="JB8" s="35"/>
      <c r="JC8" s="35"/>
      <c r="JD8" s="35"/>
      <c r="JE8" s="35"/>
      <c r="JF8" s="35"/>
      <c r="JG8" s="35"/>
      <c r="JH8" s="35"/>
      <c r="JI8" s="35"/>
      <c r="JJ8" s="35"/>
      <c r="JK8" s="35"/>
      <c r="JL8" s="35"/>
      <c r="JM8" s="35"/>
      <c r="JN8" s="35"/>
      <c r="JO8" s="35"/>
      <c r="JP8" s="35"/>
      <c r="JQ8" s="35"/>
      <c r="JR8" s="35"/>
      <c r="JS8" s="35"/>
      <c r="JT8" s="35"/>
      <c r="JU8" s="35"/>
      <c r="JV8" s="35"/>
      <c r="JW8" s="35"/>
      <c r="JX8" s="35"/>
      <c r="JY8" s="35"/>
      <c r="JZ8" s="35"/>
      <c r="KA8" s="35"/>
      <c r="KB8" s="35"/>
      <c r="KC8" s="35"/>
      <c r="KD8" s="35"/>
      <c r="KE8" s="35"/>
      <c r="KF8" s="35"/>
      <c r="KG8" s="35"/>
      <c r="KH8" s="35"/>
      <c r="KI8" s="35"/>
      <c r="KJ8" s="35"/>
      <c r="KK8" s="35"/>
      <c r="KL8" s="35"/>
      <c r="KM8" s="35"/>
      <c r="KN8" s="35"/>
      <c r="KO8" s="35"/>
      <c r="KP8" s="35"/>
      <c r="KQ8" s="35"/>
      <c r="KR8" s="35"/>
      <c r="KS8" s="35"/>
      <c r="KT8" s="35"/>
      <c r="KU8" s="35"/>
      <c r="KV8" s="35"/>
      <c r="KW8" s="35"/>
      <c r="KX8" s="35"/>
      <c r="KY8" s="35"/>
      <c r="KZ8" s="35"/>
      <c r="LA8" s="35"/>
      <c r="LB8" s="35"/>
      <c r="LC8" s="35"/>
      <c r="LD8" s="35"/>
      <c r="LE8" s="35"/>
      <c r="LF8" s="35"/>
      <c r="LG8" s="35"/>
      <c r="LH8" s="35"/>
      <c r="LI8" s="35"/>
      <c r="LJ8" s="35"/>
      <c r="LK8" s="35"/>
      <c r="LL8" s="35"/>
      <c r="LM8" s="35"/>
      <c r="LN8" s="35"/>
      <c r="LO8" s="35"/>
      <c r="LP8" s="35"/>
      <c r="LQ8" s="35"/>
      <c r="LR8" s="35"/>
      <c r="LS8" s="35"/>
      <c r="LT8" s="35"/>
      <c r="LU8" s="35"/>
      <c r="LV8" s="35"/>
      <c r="LW8" s="35"/>
      <c r="LX8" s="35"/>
      <c r="LY8" s="35"/>
      <c r="LZ8" s="35"/>
      <c r="MA8" s="35"/>
      <c r="MB8" s="35"/>
      <c r="MC8" s="35"/>
      <c r="MD8" s="35"/>
      <c r="ME8" s="35"/>
      <c r="MF8" s="35"/>
      <c r="MG8" s="35"/>
      <c r="MH8" s="35"/>
      <c r="MI8" s="35"/>
      <c r="MJ8" s="35"/>
      <c r="MK8" s="35"/>
      <c r="ML8" s="35"/>
      <c r="MM8" s="35"/>
      <c r="MN8" s="35"/>
      <c r="MO8" s="35"/>
      <c r="MP8" s="35"/>
      <c r="MQ8" s="35"/>
      <c r="MR8" s="35"/>
      <c r="MS8" s="35"/>
      <c r="MT8" s="35"/>
      <c r="MU8" s="35"/>
      <c r="MV8" s="35"/>
      <c r="MW8" s="35"/>
      <c r="MX8" s="35"/>
      <c r="MY8" s="35"/>
      <c r="MZ8" s="35"/>
      <c r="NA8" s="35"/>
      <c r="NB8" s="35"/>
      <c r="NC8" s="35"/>
      <c r="ND8" s="35"/>
      <c r="NE8" s="35"/>
      <c r="NF8" s="35"/>
      <c r="NG8" s="35"/>
      <c r="NH8" s="35"/>
      <c r="NI8" s="35"/>
      <c r="NJ8" s="35"/>
      <c r="NK8" s="35"/>
      <c r="NL8" s="35"/>
      <c r="NM8" s="35"/>
      <c r="NN8" s="35"/>
      <c r="NO8" s="35"/>
      <c r="NP8" s="35"/>
      <c r="NQ8" s="35"/>
      <c r="NR8" s="35"/>
      <c r="NS8" s="35"/>
      <c r="NT8" s="35"/>
      <c r="NU8" s="35"/>
      <c r="NV8" s="35"/>
      <c r="NW8" s="35"/>
      <c r="NX8" s="35"/>
      <c r="NY8" s="35"/>
      <c r="NZ8" s="35"/>
      <c r="OA8" s="35"/>
      <c r="OB8" s="35"/>
      <c r="OC8" s="35"/>
      <c r="OD8" s="35"/>
      <c r="OE8" s="35"/>
      <c r="OF8" s="35"/>
      <c r="OG8" s="35"/>
      <c r="OH8" s="35"/>
      <c r="OI8" s="35"/>
      <c r="OJ8" s="35"/>
      <c r="OK8" s="35"/>
      <c r="OL8" s="35"/>
      <c r="OM8" s="35"/>
      <c r="ON8" s="35"/>
      <c r="OO8" s="35"/>
      <c r="OP8" s="35"/>
      <c r="OQ8" s="35"/>
      <c r="OR8" s="35"/>
      <c r="OS8" s="35"/>
      <c r="OT8" s="35"/>
      <c r="OU8" s="35"/>
      <c r="OV8" s="35"/>
      <c r="OW8" s="35"/>
      <c r="OX8" s="35"/>
      <c r="OY8" s="35"/>
      <c r="OZ8" s="35"/>
      <c r="PA8" s="35"/>
      <c r="PB8" s="35"/>
      <c r="PC8" s="35"/>
      <c r="PD8" s="35"/>
      <c r="PE8" s="35"/>
      <c r="PF8" s="35"/>
      <c r="PG8" s="35"/>
      <c r="PH8" s="35"/>
      <c r="PI8" s="35"/>
      <c r="PJ8" s="35"/>
      <c r="PK8" s="35"/>
      <c r="PL8" s="35"/>
      <c r="PM8" s="35"/>
      <c r="PN8" s="35"/>
      <c r="PO8" s="35"/>
      <c r="PP8" s="35"/>
      <c r="PQ8" s="35"/>
      <c r="PR8" s="35"/>
      <c r="PS8" s="35"/>
      <c r="PT8" s="35"/>
      <c r="PU8" s="35"/>
      <c r="PV8" s="35"/>
      <c r="PW8" s="35"/>
      <c r="PX8" s="35"/>
      <c r="PY8" s="35"/>
      <c r="PZ8" s="35"/>
      <c r="QA8" s="35"/>
      <c r="QB8" s="35"/>
      <c r="QC8" s="35"/>
      <c r="QD8" s="35"/>
      <c r="QE8" s="35"/>
      <c r="QF8" s="35"/>
      <c r="QG8" s="35"/>
      <c r="QH8" s="35"/>
      <c r="QI8" s="35"/>
      <c r="QJ8" s="35"/>
      <c r="QK8" s="35"/>
      <c r="QL8" s="35"/>
      <c r="QM8" s="35"/>
      <c r="QN8" s="35"/>
      <c r="QO8" s="35"/>
      <c r="QP8" s="35"/>
      <c r="QQ8" s="35"/>
      <c r="QR8" s="35"/>
      <c r="QS8" s="35"/>
      <c r="QT8" s="35"/>
      <c r="QU8" s="35"/>
      <c r="QV8" s="35"/>
      <c r="QW8" s="35"/>
      <c r="QX8" s="35"/>
      <c r="QY8" s="35"/>
      <c r="QZ8" s="35"/>
      <c r="RA8" s="35"/>
      <c r="RB8" s="35"/>
      <c r="RC8" s="35"/>
      <c r="RD8" s="35"/>
      <c r="RE8" s="35"/>
      <c r="RF8" s="35"/>
      <c r="RG8" s="35"/>
      <c r="RH8" s="35"/>
      <c r="RI8" s="35"/>
      <c r="RJ8" s="35"/>
      <c r="RK8" s="35"/>
      <c r="RL8" s="35"/>
      <c r="RM8" s="35"/>
      <c r="RN8" s="35"/>
      <c r="RO8" s="35"/>
      <c r="RP8" s="35"/>
      <c r="RQ8" s="35"/>
      <c r="RR8" s="35"/>
      <c r="RS8" s="35"/>
      <c r="RT8" s="35"/>
      <c r="RU8" s="35"/>
      <c r="RV8" s="35"/>
      <c r="RW8" s="35"/>
      <c r="RX8" s="35"/>
      <c r="RY8" s="35"/>
      <c r="RZ8" s="35"/>
      <c r="SA8" s="35"/>
      <c r="SB8" s="35"/>
      <c r="SC8" s="35"/>
      <c r="SD8" s="35"/>
      <c r="SE8" s="35"/>
      <c r="SF8" s="35"/>
      <c r="SG8" s="35"/>
      <c r="SH8" s="35"/>
      <c r="SI8" s="35"/>
      <c r="SJ8" s="35"/>
      <c r="SK8" s="35"/>
      <c r="SL8" s="35"/>
      <c r="SM8" s="35"/>
      <c r="SN8" s="35"/>
      <c r="SO8" s="35"/>
      <c r="SP8" s="35"/>
      <c r="SQ8" s="35"/>
      <c r="SR8" s="35"/>
      <c r="SS8" s="35"/>
      <c r="ST8" s="35"/>
      <c r="SU8" s="35"/>
      <c r="SV8" s="35"/>
      <c r="SW8" s="35"/>
      <c r="SX8" s="35"/>
      <c r="SY8" s="35"/>
      <c r="SZ8" s="35"/>
      <c r="TA8" s="35"/>
      <c r="TB8" s="35"/>
      <c r="TC8" s="35"/>
      <c r="TD8" s="35"/>
      <c r="TE8" s="35"/>
      <c r="TF8" s="35"/>
      <c r="TG8" s="35"/>
      <c r="TH8" s="35"/>
      <c r="TI8" s="35"/>
      <c r="TJ8" s="35"/>
      <c r="TK8" s="35"/>
      <c r="TL8" s="35"/>
      <c r="TM8" s="35"/>
      <c r="TN8" s="35"/>
      <c r="TO8" s="35"/>
      <c r="TP8" s="35"/>
      <c r="TQ8" s="35"/>
      <c r="TR8" s="35"/>
      <c r="TS8" s="35"/>
      <c r="TT8" s="35"/>
      <c r="TU8" s="35"/>
      <c r="TV8" s="35"/>
      <c r="TW8" s="35"/>
      <c r="TX8" s="35"/>
      <c r="TY8" s="35"/>
      <c r="TZ8" s="35"/>
      <c r="UA8" s="35"/>
      <c r="UB8" s="35"/>
      <c r="UC8" s="35"/>
      <c r="UD8" s="35"/>
      <c r="UE8" s="35"/>
      <c r="UF8" s="35"/>
      <c r="UG8" s="35"/>
      <c r="UH8" s="35"/>
      <c r="UI8" s="35"/>
      <c r="UJ8" s="35"/>
      <c r="UK8" s="35"/>
      <c r="UL8" s="35"/>
      <c r="UM8" s="35"/>
      <c r="UN8" s="35"/>
      <c r="UO8" s="35"/>
      <c r="UP8" s="35"/>
      <c r="UQ8" s="35"/>
      <c r="UR8" s="35"/>
      <c r="US8" s="35"/>
      <c r="UT8" s="35"/>
      <c r="UU8" s="35"/>
      <c r="UV8" s="35"/>
      <c r="UW8" s="35"/>
      <c r="UX8" s="35"/>
      <c r="UY8" s="35"/>
      <c r="UZ8" s="35"/>
      <c r="VA8" s="35"/>
      <c r="VB8" s="35"/>
      <c r="VC8" s="35"/>
      <c r="VD8" s="35"/>
      <c r="VE8" s="35"/>
      <c r="VF8" s="35"/>
      <c r="VG8" s="35"/>
      <c r="VH8" s="35"/>
      <c r="VI8" s="35"/>
      <c r="VJ8" s="35"/>
      <c r="VK8" s="35"/>
      <c r="VL8" s="35"/>
      <c r="VM8" s="35"/>
      <c r="VN8" s="35"/>
      <c r="VO8" s="35"/>
      <c r="VP8" s="35"/>
      <c r="VQ8" s="35"/>
      <c r="VR8" s="35"/>
      <c r="VS8" s="35"/>
      <c r="VT8" s="35"/>
      <c r="VU8" s="35"/>
      <c r="VV8" s="35"/>
      <c r="VW8" s="35"/>
      <c r="VX8" s="35"/>
      <c r="VY8" s="35"/>
      <c r="VZ8" s="35"/>
      <c r="WA8" s="35"/>
      <c r="WB8" s="35"/>
      <c r="WC8" s="35"/>
      <c r="WD8" s="35"/>
      <c r="WE8" s="35"/>
      <c r="WF8" s="35"/>
      <c r="WG8" s="35"/>
      <c r="WH8" s="35"/>
      <c r="WI8" s="35"/>
      <c r="WJ8" s="35"/>
      <c r="WK8" s="35"/>
      <c r="WL8" s="35"/>
      <c r="WM8" s="35"/>
      <c r="WN8" s="35"/>
      <c r="WO8" s="35"/>
      <c r="WP8" s="35"/>
      <c r="WQ8" s="35"/>
      <c r="WR8" s="35"/>
      <c r="WS8" s="35"/>
      <c r="WT8" s="35"/>
      <c r="WU8" s="35"/>
      <c r="WV8" s="35"/>
      <c r="WW8" s="35"/>
      <c r="WX8" s="35"/>
    </row>
    <row r="9" spans="1:623" s="35" customFormat="1" x14ac:dyDescent="0.25">
      <c r="A9" s="67">
        <v>1</v>
      </c>
      <c r="B9" s="68"/>
      <c r="C9" s="69"/>
      <c r="D9" s="126"/>
      <c r="E9" s="61"/>
      <c r="F9" s="58"/>
      <c r="G9" s="70"/>
      <c r="H9" s="58"/>
      <c r="I9" s="143">
        <f>F9*G9*H9</f>
        <v>0</v>
      </c>
      <c r="J9" s="44"/>
      <c r="K9" s="145"/>
      <c r="L9" s="145"/>
      <c r="M9" s="89"/>
      <c r="N9" s="85">
        <f t="shared" ref="N9:N43" si="0">SUM(K9:L9)-I9</f>
        <v>0</v>
      </c>
      <c r="O9" s="87"/>
      <c r="P9" s="87"/>
    </row>
    <row r="10" spans="1:623" s="35" customFormat="1" x14ac:dyDescent="0.25">
      <c r="A10" s="67">
        <v>2</v>
      </c>
      <c r="B10" s="68"/>
      <c r="C10" s="69"/>
      <c r="D10" s="126"/>
      <c r="E10" s="61"/>
      <c r="F10" s="58"/>
      <c r="G10" s="70"/>
      <c r="H10" s="58"/>
      <c r="I10" s="143">
        <f t="shared" ref="I10:I43" si="1">F10*G10*H10</f>
        <v>0</v>
      </c>
      <c r="J10" s="44"/>
      <c r="K10" s="145"/>
      <c r="L10" s="145"/>
      <c r="M10" s="89"/>
      <c r="N10" s="85">
        <f t="shared" si="0"/>
        <v>0</v>
      </c>
      <c r="O10" s="87"/>
      <c r="P10" s="87"/>
    </row>
    <row r="11" spans="1:623" s="35" customFormat="1" x14ac:dyDescent="0.25">
      <c r="A11" s="67">
        <v>3</v>
      </c>
      <c r="B11" s="68"/>
      <c r="C11" s="69"/>
      <c r="D11" s="126"/>
      <c r="E11" s="61"/>
      <c r="F11" s="58"/>
      <c r="G11" s="70"/>
      <c r="H11" s="58"/>
      <c r="I11" s="143">
        <f t="shared" si="1"/>
        <v>0</v>
      </c>
      <c r="J11" s="44"/>
      <c r="K11" s="145"/>
      <c r="L11" s="145"/>
      <c r="M11" s="89"/>
      <c r="N11" s="85">
        <f t="shared" si="0"/>
        <v>0</v>
      </c>
      <c r="O11" s="87"/>
      <c r="P11" s="87"/>
    </row>
    <row r="12" spans="1:623" s="35" customFormat="1" x14ac:dyDescent="0.25">
      <c r="A12" s="67">
        <v>4</v>
      </c>
      <c r="B12" s="68"/>
      <c r="C12" s="69"/>
      <c r="D12" s="126"/>
      <c r="E12" s="61"/>
      <c r="F12" s="58"/>
      <c r="G12" s="70"/>
      <c r="H12" s="58"/>
      <c r="I12" s="143">
        <f t="shared" si="1"/>
        <v>0</v>
      </c>
      <c r="J12" s="44"/>
      <c r="K12" s="145"/>
      <c r="L12" s="145"/>
      <c r="M12" s="89"/>
      <c r="N12" s="85">
        <f t="shared" si="0"/>
        <v>0</v>
      </c>
      <c r="O12" s="87"/>
      <c r="P12" s="87"/>
    </row>
    <row r="13" spans="1:623" s="35" customFormat="1" x14ac:dyDescent="0.25">
      <c r="A13" s="67">
        <v>5</v>
      </c>
      <c r="B13" s="68"/>
      <c r="C13" s="69"/>
      <c r="D13" s="126"/>
      <c r="E13" s="61"/>
      <c r="F13" s="58"/>
      <c r="G13" s="70"/>
      <c r="H13" s="58"/>
      <c r="I13" s="143">
        <f t="shared" si="1"/>
        <v>0</v>
      </c>
      <c r="J13" s="44"/>
      <c r="K13" s="145"/>
      <c r="L13" s="145"/>
      <c r="M13" s="89"/>
      <c r="N13" s="85">
        <f t="shared" si="0"/>
        <v>0</v>
      </c>
      <c r="O13" s="87"/>
      <c r="P13" s="87"/>
    </row>
    <row r="14" spans="1:623" s="35" customFormat="1" x14ac:dyDescent="0.25">
      <c r="A14" s="67">
        <v>6</v>
      </c>
      <c r="B14" s="68"/>
      <c r="C14" s="69"/>
      <c r="D14" s="126"/>
      <c r="E14" s="61"/>
      <c r="F14" s="58"/>
      <c r="G14" s="70"/>
      <c r="H14" s="58"/>
      <c r="I14" s="143">
        <f t="shared" si="1"/>
        <v>0</v>
      </c>
      <c r="J14" s="44"/>
      <c r="K14" s="145"/>
      <c r="L14" s="145"/>
      <c r="M14" s="89"/>
      <c r="N14" s="85">
        <f t="shared" si="0"/>
        <v>0</v>
      </c>
      <c r="O14" s="87"/>
      <c r="P14" s="87"/>
    </row>
    <row r="15" spans="1:623" s="35" customFormat="1" x14ac:dyDescent="0.25">
      <c r="A15" s="67">
        <v>5</v>
      </c>
      <c r="B15" s="68"/>
      <c r="C15" s="69"/>
      <c r="D15" s="126"/>
      <c r="E15" s="61"/>
      <c r="F15" s="58"/>
      <c r="G15" s="70"/>
      <c r="H15" s="58"/>
      <c r="I15" s="143">
        <f t="shared" si="1"/>
        <v>0</v>
      </c>
      <c r="J15" s="44"/>
      <c r="K15" s="145"/>
      <c r="L15" s="145"/>
      <c r="M15" s="89"/>
      <c r="N15" s="85">
        <f t="shared" si="0"/>
        <v>0</v>
      </c>
      <c r="O15" s="87"/>
      <c r="P15" s="87"/>
    </row>
    <row r="16" spans="1:623" s="35" customFormat="1" x14ac:dyDescent="0.25">
      <c r="A16" s="67">
        <v>6</v>
      </c>
      <c r="B16" s="68"/>
      <c r="C16" s="69"/>
      <c r="D16" s="126"/>
      <c r="E16" s="61"/>
      <c r="F16" s="58"/>
      <c r="G16" s="70"/>
      <c r="H16" s="58"/>
      <c r="I16" s="143">
        <f t="shared" si="1"/>
        <v>0</v>
      </c>
      <c r="J16" s="44"/>
      <c r="K16" s="145"/>
      <c r="L16" s="145"/>
      <c r="M16" s="89"/>
      <c r="N16" s="85">
        <f t="shared" si="0"/>
        <v>0</v>
      </c>
      <c r="O16" s="87"/>
      <c r="P16" s="87"/>
    </row>
    <row r="17" spans="1:16" s="35" customFormat="1" x14ac:dyDescent="0.25">
      <c r="A17" s="67">
        <v>7</v>
      </c>
      <c r="B17" s="68"/>
      <c r="C17" s="69"/>
      <c r="D17" s="126"/>
      <c r="E17" s="61"/>
      <c r="F17" s="58"/>
      <c r="G17" s="70"/>
      <c r="H17" s="58"/>
      <c r="I17" s="143">
        <f t="shared" si="1"/>
        <v>0</v>
      </c>
      <c r="J17" s="44"/>
      <c r="K17" s="145"/>
      <c r="L17" s="145"/>
      <c r="M17" s="89"/>
      <c r="N17" s="85">
        <f t="shared" si="0"/>
        <v>0</v>
      </c>
      <c r="O17" s="87"/>
      <c r="P17" s="87"/>
    </row>
    <row r="18" spans="1:16" s="35" customFormat="1" x14ac:dyDescent="0.25">
      <c r="A18" s="67">
        <v>8</v>
      </c>
      <c r="B18" s="71"/>
      <c r="C18" s="69"/>
      <c r="D18" s="126"/>
      <c r="E18" s="61"/>
      <c r="F18" s="58"/>
      <c r="G18" s="70"/>
      <c r="H18" s="58"/>
      <c r="I18" s="143">
        <f t="shared" si="1"/>
        <v>0</v>
      </c>
      <c r="K18" s="145"/>
      <c r="L18" s="145"/>
      <c r="M18" s="89"/>
      <c r="N18" s="85">
        <f t="shared" si="0"/>
        <v>0</v>
      </c>
      <c r="O18" s="87"/>
      <c r="P18" s="87"/>
    </row>
    <row r="19" spans="1:16" s="35" customFormat="1" x14ac:dyDescent="0.25">
      <c r="A19" s="67">
        <v>9</v>
      </c>
      <c r="B19" s="71"/>
      <c r="C19" s="69"/>
      <c r="D19" s="126"/>
      <c r="E19" s="61"/>
      <c r="F19" s="58"/>
      <c r="G19" s="70"/>
      <c r="H19" s="58"/>
      <c r="I19" s="143">
        <f t="shared" si="1"/>
        <v>0</v>
      </c>
      <c r="K19" s="145"/>
      <c r="L19" s="145"/>
      <c r="M19" s="89"/>
      <c r="N19" s="85">
        <f t="shared" si="0"/>
        <v>0</v>
      </c>
      <c r="O19" s="87"/>
      <c r="P19" s="87"/>
    </row>
    <row r="20" spans="1:16" s="35" customFormat="1" x14ac:dyDescent="0.25">
      <c r="A20" s="67">
        <v>10</v>
      </c>
      <c r="B20" s="71"/>
      <c r="C20" s="69"/>
      <c r="D20" s="126"/>
      <c r="E20" s="61"/>
      <c r="F20" s="58"/>
      <c r="G20" s="70"/>
      <c r="H20" s="58"/>
      <c r="I20" s="143">
        <f t="shared" si="1"/>
        <v>0</v>
      </c>
      <c r="K20" s="145"/>
      <c r="L20" s="145"/>
      <c r="M20" s="89"/>
      <c r="N20" s="85">
        <f t="shared" si="0"/>
        <v>0</v>
      </c>
      <c r="O20" s="87"/>
      <c r="P20" s="87"/>
    </row>
    <row r="21" spans="1:16" s="35" customFormat="1" x14ac:dyDescent="0.25">
      <c r="A21" s="67">
        <v>11</v>
      </c>
      <c r="B21" s="71"/>
      <c r="C21" s="69"/>
      <c r="D21" s="126"/>
      <c r="E21" s="61"/>
      <c r="F21" s="58"/>
      <c r="G21" s="70"/>
      <c r="H21" s="58"/>
      <c r="I21" s="143">
        <f t="shared" si="1"/>
        <v>0</v>
      </c>
      <c r="K21" s="145"/>
      <c r="L21" s="145"/>
      <c r="M21" s="89"/>
      <c r="N21" s="85">
        <f t="shared" si="0"/>
        <v>0</v>
      </c>
      <c r="O21" s="87"/>
      <c r="P21" s="87"/>
    </row>
    <row r="22" spans="1:16" s="35" customFormat="1" x14ac:dyDescent="0.25">
      <c r="A22" s="67">
        <v>12</v>
      </c>
      <c r="B22" s="71"/>
      <c r="C22" s="69"/>
      <c r="D22" s="126"/>
      <c r="E22" s="61"/>
      <c r="F22" s="58"/>
      <c r="G22" s="70"/>
      <c r="H22" s="58"/>
      <c r="I22" s="143">
        <f t="shared" si="1"/>
        <v>0</v>
      </c>
      <c r="K22" s="145"/>
      <c r="L22" s="145"/>
      <c r="M22" s="89"/>
      <c r="N22" s="85">
        <f t="shared" si="0"/>
        <v>0</v>
      </c>
      <c r="O22" s="87"/>
      <c r="P22" s="87"/>
    </row>
    <row r="23" spans="1:16" s="35" customFormat="1" x14ac:dyDescent="0.25">
      <c r="A23" s="67">
        <v>13</v>
      </c>
      <c r="B23" s="71"/>
      <c r="C23" s="69"/>
      <c r="D23" s="126"/>
      <c r="E23" s="61"/>
      <c r="F23" s="58"/>
      <c r="G23" s="70"/>
      <c r="H23" s="58"/>
      <c r="I23" s="143">
        <f t="shared" si="1"/>
        <v>0</v>
      </c>
      <c r="K23" s="145"/>
      <c r="L23" s="145"/>
      <c r="M23" s="89"/>
      <c r="N23" s="85">
        <f t="shared" si="0"/>
        <v>0</v>
      </c>
      <c r="O23" s="87"/>
      <c r="P23" s="87"/>
    </row>
    <row r="24" spans="1:16" s="35" customFormat="1" x14ac:dyDescent="0.25">
      <c r="A24" s="67">
        <v>14</v>
      </c>
      <c r="B24" s="71"/>
      <c r="C24" s="69"/>
      <c r="D24" s="126"/>
      <c r="E24" s="61"/>
      <c r="F24" s="58"/>
      <c r="G24" s="70"/>
      <c r="H24" s="58"/>
      <c r="I24" s="143">
        <f t="shared" si="1"/>
        <v>0</v>
      </c>
      <c r="K24" s="145"/>
      <c r="L24" s="145"/>
      <c r="M24" s="89"/>
      <c r="N24" s="85">
        <f t="shared" si="0"/>
        <v>0</v>
      </c>
      <c r="O24" s="87"/>
      <c r="P24" s="87"/>
    </row>
    <row r="25" spans="1:16" s="35" customFormat="1" x14ac:dyDescent="0.25">
      <c r="A25" s="67">
        <v>15</v>
      </c>
      <c r="B25" s="71"/>
      <c r="C25" s="69"/>
      <c r="D25" s="126"/>
      <c r="E25" s="61"/>
      <c r="F25" s="58"/>
      <c r="G25" s="70"/>
      <c r="H25" s="58"/>
      <c r="I25" s="143">
        <f t="shared" si="1"/>
        <v>0</v>
      </c>
      <c r="K25" s="145"/>
      <c r="L25" s="145"/>
      <c r="M25" s="89"/>
      <c r="N25" s="85">
        <f t="shared" si="0"/>
        <v>0</v>
      </c>
      <c r="O25" s="87"/>
      <c r="P25" s="87"/>
    </row>
    <row r="26" spans="1:16" s="35" customFormat="1" x14ac:dyDescent="0.25">
      <c r="A26" s="67">
        <v>16</v>
      </c>
      <c r="B26" s="71"/>
      <c r="C26" s="69"/>
      <c r="D26" s="126"/>
      <c r="E26" s="61"/>
      <c r="F26" s="58"/>
      <c r="G26" s="70"/>
      <c r="H26" s="58"/>
      <c r="I26" s="143">
        <f t="shared" si="1"/>
        <v>0</v>
      </c>
      <c r="K26" s="145"/>
      <c r="L26" s="145"/>
      <c r="M26" s="89"/>
      <c r="N26" s="85">
        <f t="shared" si="0"/>
        <v>0</v>
      </c>
      <c r="O26" s="87"/>
      <c r="P26" s="87"/>
    </row>
    <row r="27" spans="1:16" s="35" customFormat="1" x14ac:dyDescent="0.25">
      <c r="A27" s="67">
        <v>17</v>
      </c>
      <c r="B27" s="71"/>
      <c r="C27" s="69"/>
      <c r="D27" s="126"/>
      <c r="E27" s="61"/>
      <c r="F27" s="58"/>
      <c r="G27" s="70"/>
      <c r="H27" s="58"/>
      <c r="I27" s="143">
        <f t="shared" si="1"/>
        <v>0</v>
      </c>
      <c r="K27" s="145"/>
      <c r="L27" s="145"/>
      <c r="M27" s="89"/>
      <c r="N27" s="85">
        <f t="shared" si="0"/>
        <v>0</v>
      </c>
      <c r="O27" s="87"/>
      <c r="P27" s="87"/>
    </row>
    <row r="28" spans="1:16" s="35" customFormat="1" x14ac:dyDescent="0.25">
      <c r="A28" s="67">
        <v>18</v>
      </c>
      <c r="B28" s="71"/>
      <c r="C28" s="69"/>
      <c r="D28" s="126"/>
      <c r="E28" s="61"/>
      <c r="F28" s="58"/>
      <c r="G28" s="70"/>
      <c r="H28" s="58"/>
      <c r="I28" s="143">
        <f t="shared" si="1"/>
        <v>0</v>
      </c>
      <c r="K28" s="145"/>
      <c r="L28" s="145"/>
      <c r="M28" s="89"/>
      <c r="N28" s="85">
        <f t="shared" si="0"/>
        <v>0</v>
      </c>
      <c r="O28" s="87"/>
      <c r="P28" s="87"/>
    </row>
    <row r="29" spans="1:16" s="35" customFormat="1" x14ac:dyDescent="0.25">
      <c r="A29" s="67">
        <v>19</v>
      </c>
      <c r="B29" s="71"/>
      <c r="C29" s="69"/>
      <c r="D29" s="126"/>
      <c r="E29" s="61"/>
      <c r="F29" s="58"/>
      <c r="G29" s="70"/>
      <c r="H29" s="58"/>
      <c r="I29" s="143">
        <f t="shared" si="1"/>
        <v>0</v>
      </c>
      <c r="K29" s="145"/>
      <c r="L29" s="145"/>
      <c r="M29" s="89"/>
      <c r="N29" s="85">
        <f t="shared" si="0"/>
        <v>0</v>
      </c>
      <c r="O29" s="87"/>
      <c r="P29" s="87"/>
    </row>
    <row r="30" spans="1:16" s="35" customFormat="1" x14ac:dyDescent="0.25">
      <c r="A30" s="67">
        <v>20</v>
      </c>
      <c r="B30" s="71"/>
      <c r="C30" s="69"/>
      <c r="D30" s="126"/>
      <c r="E30" s="61"/>
      <c r="F30" s="58"/>
      <c r="G30" s="70"/>
      <c r="H30" s="58"/>
      <c r="I30" s="143">
        <f t="shared" si="1"/>
        <v>0</v>
      </c>
      <c r="K30" s="145"/>
      <c r="L30" s="145"/>
      <c r="M30" s="89"/>
      <c r="N30" s="85">
        <f t="shared" si="0"/>
        <v>0</v>
      </c>
      <c r="O30" s="87"/>
      <c r="P30" s="87"/>
    </row>
    <row r="31" spans="1:16" s="35" customFormat="1" x14ac:dyDescent="0.25">
      <c r="A31" s="67">
        <v>21</v>
      </c>
      <c r="B31" s="71"/>
      <c r="C31" s="69"/>
      <c r="D31" s="126"/>
      <c r="E31" s="61"/>
      <c r="F31" s="58"/>
      <c r="G31" s="70"/>
      <c r="H31" s="58"/>
      <c r="I31" s="143">
        <f t="shared" si="1"/>
        <v>0</v>
      </c>
      <c r="K31" s="145"/>
      <c r="L31" s="145"/>
      <c r="M31" s="89"/>
      <c r="N31" s="85">
        <f t="shared" si="0"/>
        <v>0</v>
      </c>
      <c r="O31" s="87"/>
      <c r="P31" s="87"/>
    </row>
    <row r="32" spans="1:16" s="35" customFormat="1" x14ac:dyDescent="0.25">
      <c r="A32" s="67">
        <v>22</v>
      </c>
      <c r="B32" s="71"/>
      <c r="C32" s="69"/>
      <c r="D32" s="126"/>
      <c r="E32" s="61"/>
      <c r="F32" s="58"/>
      <c r="G32" s="70"/>
      <c r="H32" s="58"/>
      <c r="I32" s="143">
        <f t="shared" si="1"/>
        <v>0</v>
      </c>
      <c r="K32" s="145"/>
      <c r="L32" s="145"/>
      <c r="M32" s="89"/>
      <c r="N32" s="85">
        <f t="shared" si="0"/>
        <v>0</v>
      </c>
      <c r="O32" s="87"/>
      <c r="P32" s="87"/>
    </row>
    <row r="33" spans="1:622" s="35" customFormat="1" x14ac:dyDescent="0.25">
      <c r="A33" s="67">
        <v>23</v>
      </c>
      <c r="B33" s="71"/>
      <c r="C33" s="69"/>
      <c r="D33" s="126"/>
      <c r="E33" s="61"/>
      <c r="F33" s="58"/>
      <c r="G33" s="70"/>
      <c r="H33" s="58"/>
      <c r="I33" s="143">
        <f t="shared" si="1"/>
        <v>0</v>
      </c>
      <c r="K33" s="145"/>
      <c r="L33" s="145"/>
      <c r="M33" s="89"/>
      <c r="N33" s="85">
        <f t="shared" si="0"/>
        <v>0</v>
      </c>
      <c r="O33" s="87"/>
      <c r="P33" s="87"/>
    </row>
    <row r="34" spans="1:622" s="35" customFormat="1" x14ac:dyDescent="0.25">
      <c r="A34" s="67">
        <v>24</v>
      </c>
      <c r="B34" s="71"/>
      <c r="C34" s="69"/>
      <c r="D34" s="126"/>
      <c r="E34" s="61"/>
      <c r="F34" s="58"/>
      <c r="G34" s="70"/>
      <c r="H34" s="58"/>
      <c r="I34" s="143">
        <f t="shared" si="1"/>
        <v>0</v>
      </c>
      <c r="K34" s="145"/>
      <c r="L34" s="145"/>
      <c r="M34" s="89"/>
      <c r="N34" s="85">
        <f t="shared" si="0"/>
        <v>0</v>
      </c>
      <c r="O34" s="87"/>
      <c r="P34" s="87"/>
    </row>
    <row r="35" spans="1:622" s="35" customFormat="1" x14ac:dyDescent="0.25">
      <c r="A35" s="67">
        <v>25</v>
      </c>
      <c r="B35" s="71"/>
      <c r="C35" s="69"/>
      <c r="D35" s="126"/>
      <c r="E35" s="61"/>
      <c r="F35" s="58"/>
      <c r="G35" s="70"/>
      <c r="H35" s="58"/>
      <c r="I35" s="143">
        <f t="shared" si="1"/>
        <v>0</v>
      </c>
      <c r="K35" s="145"/>
      <c r="L35" s="145"/>
      <c r="M35" s="89"/>
      <c r="N35" s="85">
        <f t="shared" si="0"/>
        <v>0</v>
      </c>
      <c r="O35" s="87"/>
      <c r="P35" s="87"/>
    </row>
    <row r="36" spans="1:622" s="35" customFormat="1" x14ac:dyDescent="0.25">
      <c r="A36" s="67">
        <v>26</v>
      </c>
      <c r="B36" s="71"/>
      <c r="C36" s="69"/>
      <c r="D36" s="126"/>
      <c r="E36" s="61"/>
      <c r="F36" s="58"/>
      <c r="G36" s="70"/>
      <c r="H36" s="58"/>
      <c r="I36" s="143">
        <f t="shared" si="1"/>
        <v>0</v>
      </c>
      <c r="K36" s="145"/>
      <c r="L36" s="145"/>
      <c r="M36" s="89"/>
      <c r="N36" s="85">
        <f t="shared" si="0"/>
        <v>0</v>
      </c>
      <c r="O36" s="87"/>
      <c r="P36" s="87"/>
    </row>
    <row r="37" spans="1:622" s="35" customFormat="1" x14ac:dyDescent="0.25">
      <c r="A37" s="67">
        <v>27</v>
      </c>
      <c r="B37" s="71"/>
      <c r="C37" s="69"/>
      <c r="D37" s="126"/>
      <c r="E37" s="61"/>
      <c r="F37" s="58"/>
      <c r="G37" s="70"/>
      <c r="H37" s="58"/>
      <c r="I37" s="143">
        <f t="shared" si="1"/>
        <v>0</v>
      </c>
      <c r="K37" s="145"/>
      <c r="L37" s="145"/>
      <c r="M37" s="89"/>
      <c r="N37" s="85">
        <f t="shared" si="0"/>
        <v>0</v>
      </c>
      <c r="O37" s="87"/>
      <c r="P37" s="87"/>
    </row>
    <row r="38" spans="1:622" s="35" customFormat="1" x14ac:dyDescent="0.25">
      <c r="A38" s="67">
        <v>28</v>
      </c>
      <c r="B38" s="71"/>
      <c r="C38" s="69"/>
      <c r="D38" s="126"/>
      <c r="E38" s="61"/>
      <c r="F38" s="58"/>
      <c r="G38" s="70"/>
      <c r="H38" s="58"/>
      <c r="I38" s="143">
        <f t="shared" si="1"/>
        <v>0</v>
      </c>
      <c r="K38" s="145"/>
      <c r="L38" s="145"/>
      <c r="M38" s="89"/>
      <c r="N38" s="85">
        <f t="shared" si="0"/>
        <v>0</v>
      </c>
      <c r="O38" s="87"/>
      <c r="P38" s="87"/>
    </row>
    <row r="39" spans="1:622" s="35" customFormat="1" x14ac:dyDescent="0.25">
      <c r="A39" s="67">
        <v>29</v>
      </c>
      <c r="B39" s="71"/>
      <c r="C39" s="69"/>
      <c r="D39" s="126"/>
      <c r="E39" s="61"/>
      <c r="F39" s="58"/>
      <c r="G39" s="70"/>
      <c r="H39" s="58"/>
      <c r="I39" s="143">
        <f t="shared" si="1"/>
        <v>0</v>
      </c>
      <c r="K39" s="145"/>
      <c r="L39" s="145"/>
      <c r="M39" s="89"/>
      <c r="N39" s="85">
        <f t="shared" si="0"/>
        <v>0</v>
      </c>
      <c r="O39" s="87"/>
      <c r="P39" s="87"/>
    </row>
    <row r="40" spans="1:622" s="35" customFormat="1" x14ac:dyDescent="0.25">
      <c r="A40" s="67">
        <v>30</v>
      </c>
      <c r="B40" s="71"/>
      <c r="C40" s="69"/>
      <c r="D40" s="126"/>
      <c r="E40" s="61"/>
      <c r="F40" s="58"/>
      <c r="G40" s="70"/>
      <c r="H40" s="58"/>
      <c r="I40" s="143">
        <f t="shared" si="1"/>
        <v>0</v>
      </c>
      <c r="K40" s="145"/>
      <c r="L40" s="145"/>
      <c r="M40" s="89"/>
      <c r="N40" s="85">
        <f t="shared" si="0"/>
        <v>0</v>
      </c>
      <c r="O40" s="87"/>
      <c r="P40" s="87"/>
    </row>
    <row r="41" spans="1:622" s="35" customFormat="1" x14ac:dyDescent="0.25">
      <c r="A41" s="67">
        <v>31</v>
      </c>
      <c r="B41" s="71"/>
      <c r="C41" s="69"/>
      <c r="D41" s="126"/>
      <c r="E41" s="61"/>
      <c r="F41" s="58"/>
      <c r="G41" s="70"/>
      <c r="H41" s="58"/>
      <c r="I41" s="143">
        <f t="shared" si="1"/>
        <v>0</v>
      </c>
      <c r="K41" s="145"/>
      <c r="L41" s="145"/>
      <c r="M41" s="89"/>
      <c r="N41" s="85">
        <f t="shared" si="0"/>
        <v>0</v>
      </c>
      <c r="O41" s="87"/>
      <c r="P41" s="87"/>
    </row>
    <row r="42" spans="1:622" s="35" customFormat="1" x14ac:dyDescent="0.25">
      <c r="A42" s="67">
        <v>32</v>
      </c>
      <c r="B42" s="71"/>
      <c r="C42" s="69"/>
      <c r="D42" s="126"/>
      <c r="E42" s="61"/>
      <c r="F42" s="58"/>
      <c r="G42" s="70"/>
      <c r="H42" s="58"/>
      <c r="I42" s="143">
        <f t="shared" si="1"/>
        <v>0</v>
      </c>
      <c r="K42" s="145"/>
      <c r="L42" s="145"/>
      <c r="M42" s="89"/>
      <c r="N42" s="85">
        <f t="shared" si="0"/>
        <v>0</v>
      </c>
      <c r="O42" s="87"/>
      <c r="P42" s="87"/>
    </row>
    <row r="43" spans="1:622" s="35" customFormat="1" x14ac:dyDescent="0.25">
      <c r="A43" s="67">
        <v>33</v>
      </c>
      <c r="B43" s="71"/>
      <c r="C43" s="69"/>
      <c r="D43" s="126"/>
      <c r="E43" s="61"/>
      <c r="F43" s="58"/>
      <c r="G43" s="70"/>
      <c r="H43" s="58"/>
      <c r="I43" s="143">
        <f t="shared" si="1"/>
        <v>0</v>
      </c>
      <c r="K43" s="145"/>
      <c r="L43" s="145"/>
      <c r="M43" s="89"/>
      <c r="N43" s="85">
        <f t="shared" si="0"/>
        <v>0</v>
      </c>
      <c r="O43" s="87"/>
      <c r="P43" s="87"/>
    </row>
    <row r="44" spans="1:622" x14ac:dyDescent="0.25">
      <c r="A44" s="166" t="s">
        <v>4</v>
      </c>
      <c r="B44" s="167"/>
      <c r="C44" s="37"/>
      <c r="D44" s="37"/>
      <c r="E44" s="37"/>
      <c r="F44" s="155"/>
      <c r="G44" s="156"/>
      <c r="H44" s="91" t="s">
        <v>130</v>
      </c>
      <c r="I44" s="144">
        <f>SUM(I9:I43)</f>
        <v>0</v>
      </c>
      <c r="K44" s="146">
        <f>SUM(K9:K43)</f>
        <v>0</v>
      </c>
      <c r="L44" s="146">
        <f>SUM(L9:L43)</f>
        <v>0</v>
      </c>
      <c r="M44" s="133"/>
      <c r="N44" s="90">
        <f>SUM(N9:N43)</f>
        <v>0</v>
      </c>
      <c r="Q44" s="39"/>
    </row>
    <row r="45" spans="1:622" customFormat="1" x14ac:dyDescent="0.25">
      <c r="A45" s="64"/>
      <c r="B45" s="65"/>
      <c r="C45" s="65"/>
      <c r="D45" s="65"/>
      <c r="E45" s="65"/>
      <c r="F45" s="95"/>
      <c r="G45" s="95"/>
      <c r="H45" s="65"/>
      <c r="I45" s="65"/>
      <c r="L45" s="87"/>
      <c r="M45" s="87"/>
      <c r="N45" s="87"/>
      <c r="O45" s="87"/>
      <c r="P45" s="65"/>
      <c r="Q45" s="65"/>
    </row>
    <row r="46" spans="1:622" customFormat="1" x14ac:dyDescent="0.25">
      <c r="A46" s="66" t="s">
        <v>31</v>
      </c>
      <c r="B46" s="65"/>
      <c r="C46" s="65"/>
      <c r="D46" s="65"/>
      <c r="E46" s="65"/>
      <c r="F46" s="95"/>
      <c r="G46" s="95"/>
      <c r="H46" s="65"/>
      <c r="I46" s="65"/>
      <c r="L46" s="87"/>
      <c r="M46" s="87"/>
      <c r="N46" s="87"/>
      <c r="O46" s="87"/>
      <c r="P46" s="65"/>
      <c r="Q46" s="65"/>
    </row>
    <row r="47" spans="1:622" s="5" customFormat="1" ht="66" x14ac:dyDescent="0.25">
      <c r="A47" s="53" t="s">
        <v>0</v>
      </c>
      <c r="B47" s="53" t="s">
        <v>11</v>
      </c>
      <c r="C47" s="53" t="s">
        <v>1</v>
      </c>
      <c r="D47" s="53" t="s">
        <v>2</v>
      </c>
      <c r="E47" s="54" t="s">
        <v>27</v>
      </c>
      <c r="F47" s="162" t="s">
        <v>137</v>
      </c>
      <c r="G47" s="163"/>
      <c r="H47" s="55" t="s">
        <v>119</v>
      </c>
      <c r="I47" s="55" t="s">
        <v>124</v>
      </c>
      <c r="K47" s="55" t="s">
        <v>128</v>
      </c>
      <c r="L47" s="55" t="s">
        <v>129</v>
      </c>
      <c r="M47" s="88"/>
      <c r="N47" s="83" t="s">
        <v>123</v>
      </c>
      <c r="O47" s="87"/>
      <c r="P47" s="87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35"/>
      <c r="FL47" s="35"/>
      <c r="FM47" s="35"/>
      <c r="FN47" s="35"/>
      <c r="FO47" s="35"/>
      <c r="FP47" s="35"/>
      <c r="FQ47" s="35"/>
      <c r="FR47" s="35"/>
      <c r="FS47" s="35"/>
      <c r="FT47" s="35"/>
      <c r="FU47" s="35"/>
      <c r="FV47" s="35"/>
      <c r="FW47" s="35"/>
      <c r="FX47" s="35"/>
      <c r="FY47" s="35"/>
      <c r="FZ47" s="35"/>
      <c r="GA47" s="35"/>
      <c r="GB47" s="35"/>
      <c r="GC47" s="35"/>
      <c r="GD47" s="35"/>
      <c r="GE47" s="35"/>
      <c r="GF47" s="35"/>
      <c r="GG47" s="35"/>
      <c r="GH47" s="35"/>
      <c r="GI47" s="35"/>
      <c r="GJ47" s="35"/>
      <c r="GK47" s="35"/>
      <c r="GL47" s="35"/>
      <c r="GM47" s="35"/>
      <c r="GN47" s="35"/>
      <c r="GO47" s="35"/>
      <c r="GP47" s="35"/>
      <c r="GQ47" s="35"/>
      <c r="GR47" s="35"/>
      <c r="GS47" s="35"/>
      <c r="GT47" s="35"/>
      <c r="GU47" s="35"/>
      <c r="GV47" s="35"/>
      <c r="GW47" s="35"/>
      <c r="GX47" s="35"/>
      <c r="GY47" s="35"/>
      <c r="GZ47" s="35"/>
      <c r="HA47" s="35"/>
      <c r="HB47" s="35"/>
      <c r="HC47" s="35"/>
      <c r="HD47" s="35"/>
      <c r="HE47" s="35"/>
      <c r="HF47" s="35"/>
      <c r="HG47" s="35"/>
      <c r="HH47" s="35"/>
      <c r="HI47" s="35"/>
      <c r="HJ47" s="35"/>
      <c r="HK47" s="35"/>
      <c r="HL47" s="35"/>
      <c r="HM47" s="35"/>
      <c r="HN47" s="35"/>
      <c r="HO47" s="35"/>
      <c r="HP47" s="35"/>
      <c r="HQ47" s="35"/>
      <c r="HR47" s="35"/>
      <c r="HS47" s="35"/>
      <c r="HT47" s="35"/>
      <c r="HU47" s="35"/>
      <c r="HV47" s="35"/>
      <c r="HW47" s="35"/>
      <c r="HX47" s="35"/>
      <c r="HY47" s="35"/>
      <c r="HZ47" s="35"/>
      <c r="IA47" s="35"/>
      <c r="IB47" s="35"/>
      <c r="IC47" s="35"/>
      <c r="ID47" s="35"/>
      <c r="IE47" s="35"/>
      <c r="IF47" s="35"/>
      <c r="IG47" s="35"/>
      <c r="IH47" s="35"/>
      <c r="II47" s="35"/>
      <c r="IJ47" s="35"/>
      <c r="IK47" s="35"/>
      <c r="IL47" s="35"/>
      <c r="IM47" s="35"/>
      <c r="IN47" s="35"/>
      <c r="IO47" s="35"/>
      <c r="IP47" s="35"/>
      <c r="IQ47" s="35"/>
      <c r="IR47" s="35"/>
      <c r="IS47" s="35"/>
      <c r="IT47" s="35"/>
      <c r="IU47" s="35"/>
      <c r="IV47" s="35"/>
      <c r="IW47" s="35"/>
      <c r="IX47" s="35"/>
      <c r="IY47" s="35"/>
      <c r="IZ47" s="35"/>
      <c r="JA47" s="35"/>
      <c r="JB47" s="35"/>
      <c r="JC47" s="35"/>
      <c r="JD47" s="35"/>
      <c r="JE47" s="35"/>
      <c r="JF47" s="35"/>
      <c r="JG47" s="35"/>
      <c r="JH47" s="35"/>
      <c r="JI47" s="35"/>
      <c r="JJ47" s="35"/>
      <c r="JK47" s="35"/>
      <c r="JL47" s="35"/>
      <c r="JM47" s="35"/>
      <c r="JN47" s="35"/>
      <c r="JO47" s="35"/>
      <c r="JP47" s="35"/>
      <c r="JQ47" s="35"/>
      <c r="JR47" s="35"/>
      <c r="JS47" s="35"/>
      <c r="JT47" s="35"/>
      <c r="JU47" s="35"/>
      <c r="JV47" s="35"/>
      <c r="JW47" s="35"/>
      <c r="JX47" s="35"/>
      <c r="JY47" s="35"/>
      <c r="JZ47" s="35"/>
      <c r="KA47" s="35"/>
      <c r="KB47" s="35"/>
      <c r="KC47" s="35"/>
      <c r="KD47" s="35"/>
      <c r="KE47" s="35"/>
      <c r="KF47" s="35"/>
      <c r="KG47" s="35"/>
      <c r="KH47" s="35"/>
      <c r="KI47" s="35"/>
      <c r="KJ47" s="35"/>
      <c r="KK47" s="35"/>
      <c r="KL47" s="35"/>
      <c r="KM47" s="35"/>
      <c r="KN47" s="35"/>
      <c r="KO47" s="35"/>
      <c r="KP47" s="35"/>
      <c r="KQ47" s="35"/>
      <c r="KR47" s="35"/>
      <c r="KS47" s="35"/>
      <c r="KT47" s="35"/>
      <c r="KU47" s="35"/>
      <c r="KV47" s="35"/>
      <c r="KW47" s="35"/>
      <c r="KX47" s="35"/>
      <c r="KY47" s="35"/>
      <c r="KZ47" s="35"/>
      <c r="LA47" s="35"/>
      <c r="LB47" s="35"/>
      <c r="LC47" s="35"/>
      <c r="LD47" s="35"/>
      <c r="LE47" s="35"/>
      <c r="LF47" s="35"/>
      <c r="LG47" s="35"/>
      <c r="LH47" s="35"/>
      <c r="LI47" s="35"/>
      <c r="LJ47" s="35"/>
      <c r="LK47" s="35"/>
      <c r="LL47" s="35"/>
      <c r="LM47" s="35"/>
      <c r="LN47" s="35"/>
      <c r="LO47" s="35"/>
      <c r="LP47" s="35"/>
      <c r="LQ47" s="35"/>
      <c r="LR47" s="35"/>
      <c r="LS47" s="35"/>
      <c r="LT47" s="35"/>
      <c r="LU47" s="35"/>
      <c r="LV47" s="35"/>
      <c r="LW47" s="35"/>
      <c r="LX47" s="35"/>
      <c r="LY47" s="35"/>
      <c r="LZ47" s="35"/>
      <c r="MA47" s="35"/>
      <c r="MB47" s="35"/>
      <c r="MC47" s="35"/>
      <c r="MD47" s="35"/>
      <c r="ME47" s="35"/>
      <c r="MF47" s="35"/>
      <c r="MG47" s="35"/>
      <c r="MH47" s="35"/>
      <c r="MI47" s="35"/>
      <c r="MJ47" s="35"/>
      <c r="MK47" s="35"/>
      <c r="ML47" s="35"/>
      <c r="MM47" s="35"/>
      <c r="MN47" s="35"/>
      <c r="MO47" s="35"/>
      <c r="MP47" s="35"/>
      <c r="MQ47" s="35"/>
      <c r="MR47" s="35"/>
      <c r="MS47" s="35"/>
      <c r="MT47" s="35"/>
      <c r="MU47" s="35"/>
      <c r="MV47" s="35"/>
      <c r="MW47" s="35"/>
      <c r="MX47" s="35"/>
      <c r="MY47" s="35"/>
      <c r="MZ47" s="35"/>
      <c r="NA47" s="35"/>
      <c r="NB47" s="35"/>
      <c r="NC47" s="35"/>
      <c r="ND47" s="35"/>
      <c r="NE47" s="35"/>
      <c r="NF47" s="35"/>
      <c r="NG47" s="35"/>
      <c r="NH47" s="35"/>
      <c r="NI47" s="35"/>
      <c r="NJ47" s="35"/>
      <c r="NK47" s="35"/>
      <c r="NL47" s="35"/>
      <c r="NM47" s="35"/>
      <c r="NN47" s="35"/>
      <c r="NO47" s="35"/>
      <c r="NP47" s="35"/>
      <c r="NQ47" s="35"/>
      <c r="NR47" s="35"/>
      <c r="NS47" s="35"/>
      <c r="NT47" s="35"/>
      <c r="NU47" s="35"/>
      <c r="NV47" s="35"/>
      <c r="NW47" s="35"/>
      <c r="NX47" s="35"/>
      <c r="NY47" s="35"/>
      <c r="NZ47" s="35"/>
      <c r="OA47" s="35"/>
      <c r="OB47" s="35"/>
      <c r="OC47" s="35"/>
      <c r="OD47" s="35"/>
      <c r="OE47" s="35"/>
      <c r="OF47" s="35"/>
      <c r="OG47" s="35"/>
      <c r="OH47" s="35"/>
      <c r="OI47" s="35"/>
      <c r="OJ47" s="35"/>
      <c r="OK47" s="35"/>
      <c r="OL47" s="35"/>
      <c r="OM47" s="35"/>
      <c r="ON47" s="35"/>
      <c r="OO47" s="35"/>
      <c r="OP47" s="35"/>
      <c r="OQ47" s="35"/>
      <c r="OR47" s="35"/>
      <c r="OS47" s="35"/>
      <c r="OT47" s="35"/>
      <c r="OU47" s="35"/>
      <c r="OV47" s="35"/>
      <c r="OW47" s="35"/>
      <c r="OX47" s="35"/>
      <c r="OY47" s="35"/>
      <c r="OZ47" s="35"/>
      <c r="PA47" s="35"/>
      <c r="PB47" s="35"/>
      <c r="PC47" s="35"/>
      <c r="PD47" s="35"/>
      <c r="PE47" s="35"/>
      <c r="PF47" s="35"/>
      <c r="PG47" s="35"/>
      <c r="PH47" s="35"/>
      <c r="PI47" s="35"/>
      <c r="PJ47" s="35"/>
      <c r="PK47" s="35"/>
      <c r="PL47" s="35"/>
      <c r="PM47" s="35"/>
      <c r="PN47" s="35"/>
      <c r="PO47" s="35"/>
      <c r="PP47" s="35"/>
      <c r="PQ47" s="35"/>
      <c r="PR47" s="35"/>
      <c r="PS47" s="35"/>
      <c r="PT47" s="35"/>
      <c r="PU47" s="35"/>
      <c r="PV47" s="35"/>
      <c r="PW47" s="35"/>
      <c r="PX47" s="35"/>
      <c r="PY47" s="35"/>
      <c r="PZ47" s="35"/>
      <c r="QA47" s="35"/>
      <c r="QB47" s="35"/>
      <c r="QC47" s="35"/>
      <c r="QD47" s="35"/>
      <c r="QE47" s="35"/>
      <c r="QF47" s="35"/>
      <c r="QG47" s="35"/>
      <c r="QH47" s="35"/>
      <c r="QI47" s="35"/>
      <c r="QJ47" s="35"/>
      <c r="QK47" s="35"/>
      <c r="QL47" s="35"/>
      <c r="QM47" s="35"/>
      <c r="QN47" s="35"/>
      <c r="QO47" s="35"/>
      <c r="QP47" s="35"/>
      <c r="QQ47" s="35"/>
      <c r="QR47" s="35"/>
      <c r="QS47" s="35"/>
      <c r="QT47" s="35"/>
      <c r="QU47" s="35"/>
      <c r="QV47" s="35"/>
      <c r="QW47" s="35"/>
      <c r="QX47" s="35"/>
      <c r="QY47" s="35"/>
      <c r="QZ47" s="35"/>
      <c r="RA47" s="35"/>
      <c r="RB47" s="35"/>
      <c r="RC47" s="35"/>
      <c r="RD47" s="35"/>
      <c r="RE47" s="35"/>
      <c r="RF47" s="35"/>
      <c r="RG47" s="35"/>
      <c r="RH47" s="35"/>
      <c r="RI47" s="35"/>
      <c r="RJ47" s="35"/>
      <c r="RK47" s="35"/>
      <c r="RL47" s="35"/>
      <c r="RM47" s="35"/>
      <c r="RN47" s="35"/>
      <c r="RO47" s="35"/>
      <c r="RP47" s="35"/>
      <c r="RQ47" s="35"/>
      <c r="RR47" s="35"/>
      <c r="RS47" s="35"/>
      <c r="RT47" s="35"/>
      <c r="RU47" s="35"/>
      <c r="RV47" s="35"/>
      <c r="RW47" s="35"/>
      <c r="RX47" s="35"/>
      <c r="RY47" s="35"/>
      <c r="RZ47" s="35"/>
      <c r="SA47" s="35"/>
      <c r="SB47" s="35"/>
      <c r="SC47" s="35"/>
      <c r="SD47" s="35"/>
      <c r="SE47" s="35"/>
      <c r="SF47" s="35"/>
      <c r="SG47" s="35"/>
      <c r="SH47" s="35"/>
      <c r="SI47" s="35"/>
      <c r="SJ47" s="35"/>
      <c r="SK47" s="35"/>
      <c r="SL47" s="35"/>
      <c r="SM47" s="35"/>
      <c r="SN47" s="35"/>
      <c r="SO47" s="35"/>
      <c r="SP47" s="35"/>
      <c r="SQ47" s="35"/>
      <c r="SR47" s="35"/>
      <c r="SS47" s="35"/>
      <c r="ST47" s="35"/>
      <c r="SU47" s="35"/>
      <c r="SV47" s="35"/>
      <c r="SW47" s="35"/>
      <c r="SX47" s="35"/>
      <c r="SY47" s="35"/>
      <c r="SZ47" s="35"/>
      <c r="TA47" s="35"/>
      <c r="TB47" s="35"/>
      <c r="TC47" s="35"/>
      <c r="TD47" s="35"/>
      <c r="TE47" s="35"/>
      <c r="TF47" s="35"/>
      <c r="TG47" s="35"/>
      <c r="TH47" s="35"/>
      <c r="TI47" s="35"/>
      <c r="TJ47" s="35"/>
      <c r="TK47" s="35"/>
      <c r="TL47" s="35"/>
      <c r="TM47" s="35"/>
      <c r="TN47" s="35"/>
      <c r="TO47" s="35"/>
      <c r="TP47" s="35"/>
      <c r="TQ47" s="35"/>
      <c r="TR47" s="35"/>
      <c r="TS47" s="35"/>
      <c r="TT47" s="35"/>
      <c r="TU47" s="35"/>
      <c r="TV47" s="35"/>
      <c r="TW47" s="35"/>
      <c r="TX47" s="35"/>
      <c r="TY47" s="35"/>
      <c r="TZ47" s="35"/>
      <c r="UA47" s="35"/>
      <c r="UB47" s="35"/>
      <c r="UC47" s="35"/>
      <c r="UD47" s="35"/>
      <c r="UE47" s="35"/>
      <c r="UF47" s="35"/>
      <c r="UG47" s="35"/>
      <c r="UH47" s="35"/>
      <c r="UI47" s="35"/>
      <c r="UJ47" s="35"/>
      <c r="UK47" s="35"/>
      <c r="UL47" s="35"/>
      <c r="UM47" s="35"/>
      <c r="UN47" s="35"/>
      <c r="UO47" s="35"/>
      <c r="UP47" s="35"/>
      <c r="UQ47" s="35"/>
      <c r="UR47" s="35"/>
      <c r="US47" s="35"/>
      <c r="UT47" s="35"/>
      <c r="UU47" s="35"/>
      <c r="UV47" s="35"/>
      <c r="UW47" s="35"/>
      <c r="UX47" s="35"/>
      <c r="UY47" s="35"/>
      <c r="UZ47" s="35"/>
      <c r="VA47" s="35"/>
      <c r="VB47" s="35"/>
      <c r="VC47" s="35"/>
      <c r="VD47" s="35"/>
      <c r="VE47" s="35"/>
      <c r="VF47" s="35"/>
      <c r="VG47" s="35"/>
      <c r="VH47" s="35"/>
      <c r="VI47" s="35"/>
      <c r="VJ47" s="35"/>
      <c r="VK47" s="35"/>
      <c r="VL47" s="35"/>
      <c r="VM47" s="35"/>
      <c r="VN47" s="35"/>
      <c r="VO47" s="35"/>
      <c r="VP47" s="35"/>
      <c r="VQ47" s="35"/>
      <c r="VR47" s="35"/>
      <c r="VS47" s="35"/>
      <c r="VT47" s="35"/>
      <c r="VU47" s="35"/>
      <c r="VV47" s="35"/>
      <c r="VW47" s="35"/>
      <c r="VX47" s="35"/>
      <c r="VY47" s="35"/>
      <c r="VZ47" s="35"/>
      <c r="WA47" s="35"/>
      <c r="WB47" s="35"/>
      <c r="WC47" s="35"/>
      <c r="WD47" s="35"/>
      <c r="WE47" s="35"/>
      <c r="WF47" s="35"/>
      <c r="WG47" s="35"/>
      <c r="WH47" s="35"/>
      <c r="WI47" s="35"/>
      <c r="WJ47" s="35"/>
      <c r="WK47" s="35"/>
      <c r="WL47" s="35"/>
      <c r="WM47" s="35"/>
      <c r="WN47" s="35"/>
      <c r="WO47" s="35"/>
      <c r="WP47" s="35"/>
      <c r="WQ47" s="35"/>
      <c r="WR47" s="35"/>
      <c r="WS47" s="35"/>
      <c r="WT47" s="35"/>
      <c r="WU47" s="35"/>
      <c r="WV47" s="35"/>
      <c r="WW47" s="35"/>
      <c r="WX47" s="35"/>
    </row>
    <row r="48" spans="1:622" s="6" customFormat="1" x14ac:dyDescent="0.25">
      <c r="A48" s="56">
        <v>1</v>
      </c>
      <c r="B48" s="56">
        <v>2</v>
      </c>
      <c r="C48" s="56">
        <v>3</v>
      </c>
      <c r="D48" s="56">
        <v>4</v>
      </c>
      <c r="E48" s="56">
        <v>5</v>
      </c>
      <c r="F48" s="164">
        <v>6</v>
      </c>
      <c r="G48" s="165"/>
      <c r="H48" s="56">
        <v>7</v>
      </c>
      <c r="I48" s="56">
        <v>8</v>
      </c>
      <c r="K48" s="84">
        <v>9</v>
      </c>
      <c r="L48" s="84">
        <v>10</v>
      </c>
      <c r="M48" s="88"/>
      <c r="N48" s="84">
        <v>11</v>
      </c>
      <c r="O48" s="87"/>
      <c r="P48" s="87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5"/>
      <c r="FE48" s="35"/>
      <c r="FF48" s="35"/>
      <c r="FG48" s="35"/>
      <c r="FH48" s="35"/>
      <c r="FI48" s="35"/>
      <c r="FJ48" s="35"/>
      <c r="FK48" s="35"/>
      <c r="FL48" s="35"/>
      <c r="FM48" s="35"/>
      <c r="FN48" s="35"/>
      <c r="FO48" s="35"/>
      <c r="FP48" s="35"/>
      <c r="FQ48" s="35"/>
      <c r="FR48" s="35"/>
      <c r="FS48" s="35"/>
      <c r="FT48" s="35"/>
      <c r="FU48" s="35"/>
      <c r="FV48" s="35"/>
      <c r="FW48" s="35"/>
      <c r="FX48" s="35"/>
      <c r="FY48" s="35"/>
      <c r="FZ48" s="35"/>
      <c r="GA48" s="35"/>
      <c r="GB48" s="35"/>
      <c r="GC48" s="35"/>
      <c r="GD48" s="35"/>
      <c r="GE48" s="35"/>
      <c r="GF48" s="35"/>
      <c r="GG48" s="35"/>
      <c r="GH48" s="35"/>
      <c r="GI48" s="35"/>
      <c r="GJ48" s="35"/>
      <c r="GK48" s="35"/>
      <c r="GL48" s="35"/>
      <c r="GM48" s="35"/>
      <c r="GN48" s="35"/>
      <c r="GO48" s="35"/>
      <c r="GP48" s="35"/>
      <c r="GQ48" s="35"/>
      <c r="GR48" s="35"/>
      <c r="GS48" s="35"/>
      <c r="GT48" s="35"/>
      <c r="GU48" s="35"/>
      <c r="GV48" s="35"/>
      <c r="GW48" s="35"/>
      <c r="GX48" s="35"/>
      <c r="GY48" s="35"/>
      <c r="GZ48" s="35"/>
      <c r="HA48" s="35"/>
      <c r="HB48" s="35"/>
      <c r="HC48" s="35"/>
      <c r="HD48" s="35"/>
      <c r="HE48" s="35"/>
      <c r="HF48" s="35"/>
      <c r="HG48" s="35"/>
      <c r="HH48" s="35"/>
      <c r="HI48" s="35"/>
      <c r="HJ48" s="35"/>
      <c r="HK48" s="35"/>
      <c r="HL48" s="35"/>
      <c r="HM48" s="35"/>
      <c r="HN48" s="35"/>
      <c r="HO48" s="35"/>
      <c r="HP48" s="35"/>
      <c r="HQ48" s="35"/>
      <c r="HR48" s="35"/>
      <c r="HS48" s="35"/>
      <c r="HT48" s="35"/>
      <c r="HU48" s="35"/>
      <c r="HV48" s="35"/>
      <c r="HW48" s="35"/>
      <c r="HX48" s="35"/>
      <c r="HY48" s="35"/>
      <c r="HZ48" s="35"/>
      <c r="IA48" s="35"/>
      <c r="IB48" s="35"/>
      <c r="IC48" s="35"/>
      <c r="ID48" s="35"/>
      <c r="IE48" s="35"/>
      <c r="IF48" s="35"/>
      <c r="IG48" s="35"/>
      <c r="IH48" s="35"/>
      <c r="II48" s="35"/>
      <c r="IJ48" s="35"/>
      <c r="IK48" s="35"/>
      <c r="IL48" s="35"/>
      <c r="IM48" s="35"/>
      <c r="IN48" s="35"/>
      <c r="IO48" s="35"/>
      <c r="IP48" s="35"/>
      <c r="IQ48" s="35"/>
      <c r="IR48" s="35"/>
      <c r="IS48" s="35"/>
      <c r="IT48" s="35"/>
      <c r="IU48" s="35"/>
      <c r="IV48" s="35"/>
      <c r="IW48" s="35"/>
      <c r="IX48" s="35"/>
      <c r="IY48" s="35"/>
      <c r="IZ48" s="35"/>
      <c r="JA48" s="35"/>
      <c r="JB48" s="35"/>
      <c r="JC48" s="35"/>
      <c r="JD48" s="35"/>
      <c r="JE48" s="35"/>
      <c r="JF48" s="35"/>
      <c r="JG48" s="35"/>
      <c r="JH48" s="35"/>
      <c r="JI48" s="35"/>
      <c r="JJ48" s="35"/>
      <c r="JK48" s="35"/>
      <c r="JL48" s="35"/>
      <c r="JM48" s="35"/>
      <c r="JN48" s="35"/>
      <c r="JO48" s="35"/>
      <c r="JP48" s="35"/>
      <c r="JQ48" s="35"/>
      <c r="JR48" s="35"/>
      <c r="JS48" s="35"/>
      <c r="JT48" s="35"/>
      <c r="JU48" s="35"/>
      <c r="JV48" s="35"/>
      <c r="JW48" s="35"/>
      <c r="JX48" s="35"/>
      <c r="JY48" s="35"/>
      <c r="JZ48" s="35"/>
      <c r="KA48" s="35"/>
      <c r="KB48" s="35"/>
      <c r="KC48" s="35"/>
      <c r="KD48" s="35"/>
      <c r="KE48" s="35"/>
      <c r="KF48" s="35"/>
      <c r="KG48" s="35"/>
      <c r="KH48" s="35"/>
      <c r="KI48" s="35"/>
      <c r="KJ48" s="35"/>
      <c r="KK48" s="35"/>
      <c r="KL48" s="35"/>
      <c r="KM48" s="35"/>
      <c r="KN48" s="35"/>
      <c r="KO48" s="35"/>
      <c r="KP48" s="35"/>
      <c r="KQ48" s="35"/>
      <c r="KR48" s="35"/>
      <c r="KS48" s="35"/>
      <c r="KT48" s="35"/>
      <c r="KU48" s="35"/>
      <c r="KV48" s="35"/>
      <c r="KW48" s="35"/>
      <c r="KX48" s="35"/>
      <c r="KY48" s="35"/>
      <c r="KZ48" s="35"/>
      <c r="LA48" s="35"/>
      <c r="LB48" s="35"/>
      <c r="LC48" s="35"/>
      <c r="LD48" s="35"/>
      <c r="LE48" s="35"/>
      <c r="LF48" s="35"/>
      <c r="LG48" s="35"/>
      <c r="LH48" s="35"/>
      <c r="LI48" s="35"/>
      <c r="LJ48" s="35"/>
      <c r="LK48" s="35"/>
      <c r="LL48" s="35"/>
      <c r="LM48" s="35"/>
      <c r="LN48" s="35"/>
      <c r="LO48" s="35"/>
      <c r="LP48" s="35"/>
      <c r="LQ48" s="35"/>
      <c r="LR48" s="35"/>
      <c r="LS48" s="35"/>
      <c r="LT48" s="35"/>
      <c r="LU48" s="35"/>
      <c r="LV48" s="35"/>
      <c r="LW48" s="35"/>
      <c r="LX48" s="35"/>
      <c r="LY48" s="35"/>
      <c r="LZ48" s="35"/>
      <c r="MA48" s="35"/>
      <c r="MB48" s="35"/>
      <c r="MC48" s="35"/>
      <c r="MD48" s="35"/>
      <c r="ME48" s="35"/>
      <c r="MF48" s="35"/>
      <c r="MG48" s="35"/>
      <c r="MH48" s="35"/>
      <c r="MI48" s="35"/>
      <c r="MJ48" s="35"/>
      <c r="MK48" s="35"/>
      <c r="ML48" s="35"/>
      <c r="MM48" s="35"/>
      <c r="MN48" s="35"/>
      <c r="MO48" s="35"/>
      <c r="MP48" s="35"/>
      <c r="MQ48" s="35"/>
      <c r="MR48" s="35"/>
      <c r="MS48" s="35"/>
      <c r="MT48" s="35"/>
      <c r="MU48" s="35"/>
      <c r="MV48" s="35"/>
      <c r="MW48" s="35"/>
      <c r="MX48" s="35"/>
      <c r="MY48" s="35"/>
      <c r="MZ48" s="35"/>
      <c r="NA48" s="35"/>
      <c r="NB48" s="35"/>
      <c r="NC48" s="35"/>
      <c r="ND48" s="35"/>
      <c r="NE48" s="35"/>
      <c r="NF48" s="35"/>
      <c r="NG48" s="35"/>
      <c r="NH48" s="35"/>
      <c r="NI48" s="35"/>
      <c r="NJ48" s="35"/>
      <c r="NK48" s="35"/>
      <c r="NL48" s="35"/>
      <c r="NM48" s="35"/>
      <c r="NN48" s="35"/>
      <c r="NO48" s="35"/>
      <c r="NP48" s="35"/>
      <c r="NQ48" s="35"/>
      <c r="NR48" s="35"/>
      <c r="NS48" s="35"/>
      <c r="NT48" s="35"/>
      <c r="NU48" s="35"/>
      <c r="NV48" s="35"/>
      <c r="NW48" s="35"/>
      <c r="NX48" s="35"/>
      <c r="NY48" s="35"/>
      <c r="NZ48" s="35"/>
      <c r="OA48" s="35"/>
      <c r="OB48" s="35"/>
      <c r="OC48" s="35"/>
      <c r="OD48" s="35"/>
      <c r="OE48" s="35"/>
      <c r="OF48" s="35"/>
      <c r="OG48" s="35"/>
      <c r="OH48" s="35"/>
      <c r="OI48" s="35"/>
      <c r="OJ48" s="35"/>
      <c r="OK48" s="35"/>
      <c r="OL48" s="35"/>
      <c r="OM48" s="35"/>
      <c r="ON48" s="35"/>
      <c r="OO48" s="35"/>
      <c r="OP48" s="35"/>
      <c r="OQ48" s="35"/>
      <c r="OR48" s="35"/>
      <c r="OS48" s="35"/>
      <c r="OT48" s="35"/>
      <c r="OU48" s="35"/>
      <c r="OV48" s="35"/>
      <c r="OW48" s="35"/>
      <c r="OX48" s="35"/>
      <c r="OY48" s="35"/>
      <c r="OZ48" s="35"/>
      <c r="PA48" s="35"/>
      <c r="PB48" s="35"/>
      <c r="PC48" s="35"/>
      <c r="PD48" s="35"/>
      <c r="PE48" s="35"/>
      <c r="PF48" s="35"/>
      <c r="PG48" s="35"/>
      <c r="PH48" s="35"/>
      <c r="PI48" s="35"/>
      <c r="PJ48" s="35"/>
      <c r="PK48" s="35"/>
      <c r="PL48" s="35"/>
      <c r="PM48" s="35"/>
      <c r="PN48" s="35"/>
      <c r="PO48" s="35"/>
      <c r="PP48" s="35"/>
      <c r="PQ48" s="35"/>
      <c r="PR48" s="35"/>
      <c r="PS48" s="35"/>
      <c r="PT48" s="35"/>
      <c r="PU48" s="35"/>
      <c r="PV48" s="35"/>
      <c r="PW48" s="35"/>
      <c r="PX48" s="35"/>
      <c r="PY48" s="35"/>
      <c r="PZ48" s="35"/>
      <c r="QA48" s="35"/>
      <c r="QB48" s="35"/>
      <c r="QC48" s="35"/>
      <c r="QD48" s="35"/>
      <c r="QE48" s="35"/>
      <c r="QF48" s="35"/>
      <c r="QG48" s="35"/>
      <c r="QH48" s="35"/>
      <c r="QI48" s="35"/>
      <c r="QJ48" s="35"/>
      <c r="QK48" s="35"/>
      <c r="QL48" s="35"/>
      <c r="QM48" s="35"/>
      <c r="QN48" s="35"/>
      <c r="QO48" s="35"/>
      <c r="QP48" s="35"/>
      <c r="QQ48" s="35"/>
      <c r="QR48" s="35"/>
      <c r="QS48" s="35"/>
      <c r="QT48" s="35"/>
      <c r="QU48" s="35"/>
      <c r="QV48" s="35"/>
      <c r="QW48" s="35"/>
      <c r="QX48" s="35"/>
      <c r="QY48" s="35"/>
      <c r="QZ48" s="35"/>
      <c r="RA48" s="35"/>
      <c r="RB48" s="35"/>
      <c r="RC48" s="35"/>
      <c r="RD48" s="35"/>
      <c r="RE48" s="35"/>
      <c r="RF48" s="35"/>
      <c r="RG48" s="35"/>
      <c r="RH48" s="35"/>
      <c r="RI48" s="35"/>
      <c r="RJ48" s="35"/>
      <c r="RK48" s="35"/>
      <c r="RL48" s="35"/>
      <c r="RM48" s="35"/>
      <c r="RN48" s="35"/>
      <c r="RO48" s="35"/>
      <c r="RP48" s="35"/>
      <c r="RQ48" s="35"/>
      <c r="RR48" s="35"/>
      <c r="RS48" s="35"/>
      <c r="RT48" s="35"/>
      <c r="RU48" s="35"/>
      <c r="RV48" s="35"/>
      <c r="RW48" s="35"/>
      <c r="RX48" s="35"/>
      <c r="RY48" s="35"/>
      <c r="RZ48" s="35"/>
      <c r="SA48" s="35"/>
      <c r="SB48" s="35"/>
      <c r="SC48" s="35"/>
      <c r="SD48" s="35"/>
      <c r="SE48" s="35"/>
      <c r="SF48" s="35"/>
      <c r="SG48" s="35"/>
      <c r="SH48" s="35"/>
      <c r="SI48" s="35"/>
      <c r="SJ48" s="35"/>
      <c r="SK48" s="35"/>
      <c r="SL48" s="35"/>
      <c r="SM48" s="35"/>
      <c r="SN48" s="35"/>
      <c r="SO48" s="35"/>
      <c r="SP48" s="35"/>
      <c r="SQ48" s="35"/>
      <c r="SR48" s="35"/>
      <c r="SS48" s="35"/>
      <c r="ST48" s="35"/>
      <c r="SU48" s="35"/>
      <c r="SV48" s="35"/>
      <c r="SW48" s="35"/>
      <c r="SX48" s="35"/>
      <c r="SY48" s="35"/>
      <c r="SZ48" s="35"/>
      <c r="TA48" s="35"/>
      <c r="TB48" s="35"/>
      <c r="TC48" s="35"/>
      <c r="TD48" s="35"/>
      <c r="TE48" s="35"/>
      <c r="TF48" s="35"/>
      <c r="TG48" s="35"/>
      <c r="TH48" s="35"/>
      <c r="TI48" s="35"/>
      <c r="TJ48" s="35"/>
      <c r="TK48" s="35"/>
      <c r="TL48" s="35"/>
      <c r="TM48" s="35"/>
      <c r="TN48" s="35"/>
      <c r="TO48" s="35"/>
      <c r="TP48" s="35"/>
      <c r="TQ48" s="35"/>
      <c r="TR48" s="35"/>
      <c r="TS48" s="35"/>
      <c r="TT48" s="35"/>
      <c r="TU48" s="35"/>
      <c r="TV48" s="35"/>
      <c r="TW48" s="35"/>
      <c r="TX48" s="35"/>
      <c r="TY48" s="35"/>
      <c r="TZ48" s="35"/>
      <c r="UA48" s="35"/>
      <c r="UB48" s="35"/>
      <c r="UC48" s="35"/>
      <c r="UD48" s="35"/>
      <c r="UE48" s="35"/>
      <c r="UF48" s="35"/>
      <c r="UG48" s="35"/>
      <c r="UH48" s="35"/>
      <c r="UI48" s="35"/>
      <c r="UJ48" s="35"/>
      <c r="UK48" s="35"/>
      <c r="UL48" s="35"/>
      <c r="UM48" s="35"/>
      <c r="UN48" s="35"/>
      <c r="UO48" s="35"/>
      <c r="UP48" s="35"/>
      <c r="UQ48" s="35"/>
      <c r="UR48" s="35"/>
      <c r="US48" s="35"/>
      <c r="UT48" s="35"/>
      <c r="UU48" s="35"/>
      <c r="UV48" s="35"/>
      <c r="UW48" s="35"/>
      <c r="UX48" s="35"/>
      <c r="UY48" s="35"/>
      <c r="UZ48" s="35"/>
      <c r="VA48" s="35"/>
      <c r="VB48" s="35"/>
      <c r="VC48" s="35"/>
      <c r="VD48" s="35"/>
      <c r="VE48" s="35"/>
      <c r="VF48" s="35"/>
      <c r="VG48" s="35"/>
      <c r="VH48" s="35"/>
      <c r="VI48" s="35"/>
      <c r="VJ48" s="35"/>
      <c r="VK48" s="35"/>
      <c r="VL48" s="35"/>
      <c r="VM48" s="35"/>
      <c r="VN48" s="35"/>
      <c r="VO48" s="35"/>
      <c r="VP48" s="35"/>
      <c r="VQ48" s="35"/>
      <c r="VR48" s="35"/>
      <c r="VS48" s="35"/>
      <c r="VT48" s="35"/>
      <c r="VU48" s="35"/>
      <c r="VV48" s="35"/>
      <c r="VW48" s="35"/>
      <c r="VX48" s="35"/>
      <c r="VY48" s="35"/>
      <c r="VZ48" s="35"/>
      <c r="WA48" s="35"/>
      <c r="WB48" s="35"/>
      <c r="WC48" s="35"/>
      <c r="WD48" s="35"/>
      <c r="WE48" s="35"/>
      <c r="WF48" s="35"/>
      <c r="WG48" s="35"/>
      <c r="WH48" s="35"/>
      <c r="WI48" s="35"/>
      <c r="WJ48" s="35"/>
      <c r="WK48" s="35"/>
      <c r="WL48" s="35"/>
      <c r="WM48" s="35"/>
      <c r="WN48" s="35"/>
      <c r="WO48" s="35"/>
      <c r="WP48" s="35"/>
      <c r="WQ48" s="35"/>
      <c r="WR48" s="35"/>
      <c r="WS48" s="35"/>
      <c r="WT48" s="35"/>
      <c r="WU48" s="35"/>
      <c r="WV48" s="35"/>
      <c r="WW48" s="35"/>
      <c r="WX48" s="35"/>
    </row>
    <row r="49" spans="1:16" s="35" customFormat="1" x14ac:dyDescent="0.25">
      <c r="A49" s="67">
        <v>1</v>
      </c>
      <c r="B49" s="71"/>
      <c r="C49" s="74"/>
      <c r="D49" s="126"/>
      <c r="E49" s="61"/>
      <c r="F49" s="157"/>
      <c r="G49" s="158"/>
      <c r="H49" s="58"/>
      <c r="I49" s="143">
        <f>F49*H49</f>
        <v>0</v>
      </c>
      <c r="K49" s="147"/>
      <c r="L49" s="147"/>
      <c r="M49" s="89"/>
      <c r="N49" s="85">
        <f t="shared" ref="N49:N80" si="2">SUM(K49:L49)-I49</f>
        <v>0</v>
      </c>
      <c r="O49" s="87"/>
      <c r="P49" s="87"/>
    </row>
    <row r="50" spans="1:16" s="35" customFormat="1" x14ac:dyDescent="0.25">
      <c r="A50" s="67">
        <v>2</v>
      </c>
      <c r="B50" s="71"/>
      <c r="C50" s="74"/>
      <c r="D50" s="126"/>
      <c r="E50" s="61"/>
      <c r="F50" s="157"/>
      <c r="G50" s="158"/>
      <c r="H50" s="58"/>
      <c r="I50" s="143">
        <f t="shared" ref="I50:I80" si="3">F50*H50</f>
        <v>0</v>
      </c>
      <c r="K50" s="147"/>
      <c r="L50" s="147"/>
      <c r="M50" s="89"/>
      <c r="N50" s="85">
        <f t="shared" si="2"/>
        <v>0</v>
      </c>
      <c r="O50" s="87"/>
      <c r="P50" s="87"/>
    </row>
    <row r="51" spans="1:16" s="35" customFormat="1" x14ac:dyDescent="0.25">
      <c r="A51" s="67">
        <v>3</v>
      </c>
      <c r="B51" s="71"/>
      <c r="C51" s="74"/>
      <c r="D51" s="126"/>
      <c r="E51" s="61"/>
      <c r="F51" s="157"/>
      <c r="G51" s="158"/>
      <c r="H51" s="58"/>
      <c r="I51" s="143">
        <f t="shared" si="3"/>
        <v>0</v>
      </c>
      <c r="K51" s="147"/>
      <c r="L51" s="147"/>
      <c r="M51" s="89"/>
      <c r="N51" s="85">
        <f t="shared" si="2"/>
        <v>0</v>
      </c>
      <c r="O51" s="87"/>
      <c r="P51" s="87"/>
    </row>
    <row r="52" spans="1:16" s="35" customFormat="1" x14ac:dyDescent="0.25">
      <c r="A52" s="67">
        <v>4</v>
      </c>
      <c r="B52" s="71"/>
      <c r="C52" s="74"/>
      <c r="D52" s="126"/>
      <c r="E52" s="61"/>
      <c r="F52" s="157"/>
      <c r="G52" s="158"/>
      <c r="H52" s="58"/>
      <c r="I52" s="143">
        <f t="shared" si="3"/>
        <v>0</v>
      </c>
      <c r="K52" s="147"/>
      <c r="L52" s="147"/>
      <c r="M52" s="89"/>
      <c r="N52" s="85">
        <f t="shared" si="2"/>
        <v>0</v>
      </c>
      <c r="O52" s="87"/>
      <c r="P52" s="87"/>
    </row>
    <row r="53" spans="1:16" s="35" customFormat="1" x14ac:dyDescent="0.25">
      <c r="A53" s="67">
        <v>4</v>
      </c>
      <c r="B53" s="71"/>
      <c r="C53" s="74"/>
      <c r="D53" s="126"/>
      <c r="E53" s="61"/>
      <c r="F53" s="157"/>
      <c r="G53" s="158"/>
      <c r="H53" s="58"/>
      <c r="I53" s="143">
        <f t="shared" si="3"/>
        <v>0</v>
      </c>
      <c r="K53" s="147"/>
      <c r="L53" s="147"/>
      <c r="M53" s="89"/>
      <c r="N53" s="85">
        <f t="shared" si="2"/>
        <v>0</v>
      </c>
      <c r="O53" s="87"/>
      <c r="P53" s="87"/>
    </row>
    <row r="54" spans="1:16" s="35" customFormat="1" x14ac:dyDescent="0.25">
      <c r="A54" s="67">
        <v>4</v>
      </c>
      <c r="B54" s="71"/>
      <c r="C54" s="69"/>
      <c r="D54" s="126"/>
      <c r="E54" s="61"/>
      <c r="F54" s="157"/>
      <c r="G54" s="158"/>
      <c r="H54" s="58"/>
      <c r="I54" s="143">
        <f t="shared" si="3"/>
        <v>0</v>
      </c>
      <c r="K54" s="147"/>
      <c r="L54" s="147"/>
      <c r="M54" s="89"/>
      <c r="N54" s="85">
        <f t="shared" si="2"/>
        <v>0</v>
      </c>
      <c r="O54" s="87"/>
      <c r="P54" s="87"/>
    </row>
    <row r="55" spans="1:16" s="35" customFormat="1" x14ac:dyDescent="0.25">
      <c r="A55" s="67">
        <v>5</v>
      </c>
      <c r="B55" s="71"/>
      <c r="C55" s="69"/>
      <c r="D55" s="126"/>
      <c r="E55" s="61"/>
      <c r="F55" s="157"/>
      <c r="G55" s="158"/>
      <c r="H55" s="58"/>
      <c r="I55" s="143">
        <f t="shared" si="3"/>
        <v>0</v>
      </c>
      <c r="K55" s="147"/>
      <c r="L55" s="147"/>
      <c r="M55" s="89"/>
      <c r="N55" s="85">
        <f t="shared" si="2"/>
        <v>0</v>
      </c>
      <c r="O55" s="87"/>
      <c r="P55" s="87"/>
    </row>
    <row r="56" spans="1:16" s="35" customFormat="1" x14ac:dyDescent="0.25">
      <c r="A56" s="67">
        <v>6</v>
      </c>
      <c r="B56" s="71"/>
      <c r="C56" s="69"/>
      <c r="D56" s="126"/>
      <c r="E56" s="61"/>
      <c r="F56" s="157"/>
      <c r="G56" s="158"/>
      <c r="H56" s="58"/>
      <c r="I56" s="143">
        <f t="shared" si="3"/>
        <v>0</v>
      </c>
      <c r="K56" s="147"/>
      <c r="L56" s="147"/>
      <c r="M56" s="89"/>
      <c r="N56" s="85">
        <f t="shared" si="2"/>
        <v>0</v>
      </c>
      <c r="O56" s="87"/>
      <c r="P56" s="87"/>
    </row>
    <row r="57" spans="1:16" s="35" customFormat="1" x14ac:dyDescent="0.25">
      <c r="A57" s="67">
        <v>7</v>
      </c>
      <c r="B57" s="71"/>
      <c r="C57" s="69"/>
      <c r="D57" s="126"/>
      <c r="E57" s="61"/>
      <c r="F57" s="157"/>
      <c r="G57" s="158"/>
      <c r="H57" s="58"/>
      <c r="I57" s="143">
        <f t="shared" si="3"/>
        <v>0</v>
      </c>
      <c r="K57" s="147"/>
      <c r="L57" s="147"/>
      <c r="M57" s="89"/>
      <c r="N57" s="85">
        <f t="shared" si="2"/>
        <v>0</v>
      </c>
      <c r="O57" s="87"/>
      <c r="P57" s="87"/>
    </row>
    <row r="58" spans="1:16" s="35" customFormat="1" x14ac:dyDescent="0.25">
      <c r="A58" s="67">
        <v>8</v>
      </c>
      <c r="B58" s="71"/>
      <c r="C58" s="69"/>
      <c r="D58" s="126"/>
      <c r="E58" s="61"/>
      <c r="F58" s="157"/>
      <c r="G58" s="158"/>
      <c r="H58" s="58"/>
      <c r="I58" s="143">
        <f t="shared" si="3"/>
        <v>0</v>
      </c>
      <c r="K58" s="147"/>
      <c r="L58" s="147"/>
      <c r="M58" s="89"/>
      <c r="N58" s="85">
        <f t="shared" si="2"/>
        <v>0</v>
      </c>
      <c r="O58" s="87"/>
      <c r="P58" s="87"/>
    </row>
    <row r="59" spans="1:16" s="35" customFormat="1" x14ac:dyDescent="0.25">
      <c r="A59" s="67">
        <v>9</v>
      </c>
      <c r="B59" s="71"/>
      <c r="C59" s="69"/>
      <c r="D59" s="126"/>
      <c r="E59" s="61"/>
      <c r="F59" s="157"/>
      <c r="G59" s="158"/>
      <c r="H59" s="58"/>
      <c r="I59" s="143">
        <f t="shared" si="3"/>
        <v>0</v>
      </c>
      <c r="K59" s="147"/>
      <c r="L59" s="147"/>
      <c r="M59" s="89"/>
      <c r="N59" s="85">
        <f t="shared" si="2"/>
        <v>0</v>
      </c>
      <c r="O59" s="87"/>
      <c r="P59" s="87"/>
    </row>
    <row r="60" spans="1:16" s="35" customFormat="1" x14ac:dyDescent="0.25">
      <c r="A60" s="67">
        <v>10</v>
      </c>
      <c r="B60" s="71"/>
      <c r="C60" s="69"/>
      <c r="D60" s="126"/>
      <c r="E60" s="61"/>
      <c r="F60" s="157"/>
      <c r="G60" s="158"/>
      <c r="H60" s="58"/>
      <c r="I60" s="143">
        <f t="shared" si="3"/>
        <v>0</v>
      </c>
      <c r="K60" s="147"/>
      <c r="L60" s="147"/>
      <c r="M60" s="89"/>
      <c r="N60" s="85">
        <f t="shared" si="2"/>
        <v>0</v>
      </c>
      <c r="O60" s="87"/>
      <c r="P60" s="87"/>
    </row>
    <row r="61" spans="1:16" s="35" customFormat="1" x14ac:dyDescent="0.25">
      <c r="A61" s="67">
        <v>11</v>
      </c>
      <c r="B61" s="71"/>
      <c r="C61" s="69"/>
      <c r="D61" s="126"/>
      <c r="E61" s="61"/>
      <c r="F61" s="157"/>
      <c r="G61" s="158"/>
      <c r="H61" s="58"/>
      <c r="I61" s="143">
        <f t="shared" si="3"/>
        <v>0</v>
      </c>
      <c r="K61" s="147"/>
      <c r="L61" s="147"/>
      <c r="M61" s="89"/>
      <c r="N61" s="85">
        <f t="shared" si="2"/>
        <v>0</v>
      </c>
      <c r="O61" s="87"/>
      <c r="P61" s="87"/>
    </row>
    <row r="62" spans="1:16" s="35" customFormat="1" x14ac:dyDescent="0.25">
      <c r="A62" s="67">
        <v>12</v>
      </c>
      <c r="B62" s="71"/>
      <c r="C62" s="69"/>
      <c r="D62" s="126"/>
      <c r="E62" s="61"/>
      <c r="F62" s="157"/>
      <c r="G62" s="158"/>
      <c r="H62" s="58"/>
      <c r="I62" s="143">
        <f t="shared" si="3"/>
        <v>0</v>
      </c>
      <c r="K62" s="147"/>
      <c r="L62" s="147"/>
      <c r="M62" s="89"/>
      <c r="N62" s="85">
        <f t="shared" si="2"/>
        <v>0</v>
      </c>
      <c r="O62" s="87"/>
      <c r="P62" s="87"/>
    </row>
    <row r="63" spans="1:16" s="35" customFormat="1" x14ac:dyDescent="0.25">
      <c r="A63" s="67">
        <v>13</v>
      </c>
      <c r="B63" s="71"/>
      <c r="C63" s="69"/>
      <c r="D63" s="126"/>
      <c r="E63" s="61"/>
      <c r="F63" s="157"/>
      <c r="G63" s="158"/>
      <c r="H63" s="58"/>
      <c r="I63" s="143">
        <f t="shared" si="3"/>
        <v>0</v>
      </c>
      <c r="K63" s="147"/>
      <c r="L63" s="147"/>
      <c r="M63" s="89"/>
      <c r="N63" s="85">
        <f t="shared" si="2"/>
        <v>0</v>
      </c>
      <c r="O63" s="87"/>
      <c r="P63" s="87"/>
    </row>
    <row r="64" spans="1:16" s="35" customFormat="1" x14ac:dyDescent="0.25">
      <c r="A64" s="67">
        <v>14</v>
      </c>
      <c r="B64" s="71"/>
      <c r="C64" s="69"/>
      <c r="D64" s="126"/>
      <c r="E64" s="61"/>
      <c r="F64" s="157"/>
      <c r="G64" s="158"/>
      <c r="H64" s="58"/>
      <c r="I64" s="143">
        <f t="shared" si="3"/>
        <v>0</v>
      </c>
      <c r="K64" s="147"/>
      <c r="L64" s="147"/>
      <c r="M64" s="89"/>
      <c r="N64" s="85">
        <f t="shared" si="2"/>
        <v>0</v>
      </c>
      <c r="O64" s="87"/>
      <c r="P64" s="87"/>
    </row>
    <row r="65" spans="1:16" s="35" customFormat="1" x14ac:dyDescent="0.25">
      <c r="A65" s="67">
        <v>15</v>
      </c>
      <c r="B65" s="71"/>
      <c r="C65" s="69"/>
      <c r="D65" s="126"/>
      <c r="E65" s="61"/>
      <c r="F65" s="157"/>
      <c r="G65" s="158"/>
      <c r="H65" s="58"/>
      <c r="I65" s="143">
        <f t="shared" si="3"/>
        <v>0</v>
      </c>
      <c r="K65" s="147"/>
      <c r="L65" s="147"/>
      <c r="M65" s="89"/>
      <c r="N65" s="85">
        <f t="shared" si="2"/>
        <v>0</v>
      </c>
      <c r="O65" s="87"/>
      <c r="P65" s="87"/>
    </row>
    <row r="66" spans="1:16" s="35" customFormat="1" x14ac:dyDescent="0.25">
      <c r="A66" s="67">
        <v>16</v>
      </c>
      <c r="B66" s="71"/>
      <c r="C66" s="69"/>
      <c r="D66" s="126"/>
      <c r="E66" s="61"/>
      <c r="F66" s="157"/>
      <c r="G66" s="158"/>
      <c r="H66" s="58"/>
      <c r="I66" s="143">
        <f t="shared" si="3"/>
        <v>0</v>
      </c>
      <c r="K66" s="147"/>
      <c r="L66" s="147"/>
      <c r="M66" s="89"/>
      <c r="N66" s="85">
        <f t="shared" si="2"/>
        <v>0</v>
      </c>
      <c r="O66" s="87"/>
      <c r="P66" s="87"/>
    </row>
    <row r="67" spans="1:16" s="35" customFormat="1" x14ac:dyDescent="0.25">
      <c r="A67" s="67">
        <v>17</v>
      </c>
      <c r="B67" s="71"/>
      <c r="C67" s="69"/>
      <c r="D67" s="126"/>
      <c r="E67" s="61"/>
      <c r="F67" s="157"/>
      <c r="G67" s="158"/>
      <c r="H67" s="58"/>
      <c r="I67" s="143">
        <f t="shared" si="3"/>
        <v>0</v>
      </c>
      <c r="K67" s="147"/>
      <c r="L67" s="147"/>
      <c r="M67" s="89"/>
      <c r="N67" s="85">
        <f t="shared" si="2"/>
        <v>0</v>
      </c>
      <c r="O67" s="87"/>
      <c r="P67" s="87"/>
    </row>
    <row r="68" spans="1:16" s="35" customFormat="1" x14ac:dyDescent="0.25">
      <c r="A68" s="67">
        <v>18</v>
      </c>
      <c r="B68" s="71"/>
      <c r="C68" s="69"/>
      <c r="D68" s="126"/>
      <c r="E68" s="61"/>
      <c r="F68" s="157"/>
      <c r="G68" s="158"/>
      <c r="H68" s="58"/>
      <c r="I68" s="143">
        <f t="shared" si="3"/>
        <v>0</v>
      </c>
      <c r="K68" s="147"/>
      <c r="L68" s="147"/>
      <c r="M68" s="89"/>
      <c r="N68" s="85">
        <f t="shared" si="2"/>
        <v>0</v>
      </c>
      <c r="O68" s="87"/>
      <c r="P68" s="87"/>
    </row>
    <row r="69" spans="1:16" s="35" customFormat="1" x14ac:dyDescent="0.25">
      <c r="A69" s="67">
        <v>19</v>
      </c>
      <c r="B69" s="71"/>
      <c r="C69" s="69"/>
      <c r="D69" s="126"/>
      <c r="E69" s="61"/>
      <c r="F69" s="157"/>
      <c r="G69" s="158"/>
      <c r="H69" s="58"/>
      <c r="I69" s="143">
        <f t="shared" si="3"/>
        <v>0</v>
      </c>
      <c r="K69" s="147"/>
      <c r="L69" s="147"/>
      <c r="M69" s="89"/>
      <c r="N69" s="85">
        <f t="shared" si="2"/>
        <v>0</v>
      </c>
      <c r="O69" s="87"/>
      <c r="P69" s="87"/>
    </row>
    <row r="70" spans="1:16" s="35" customFormat="1" x14ac:dyDescent="0.25">
      <c r="A70" s="67">
        <v>20</v>
      </c>
      <c r="B70" s="71"/>
      <c r="C70" s="69"/>
      <c r="D70" s="126"/>
      <c r="E70" s="61"/>
      <c r="F70" s="157"/>
      <c r="G70" s="158"/>
      <c r="H70" s="58"/>
      <c r="I70" s="143">
        <f t="shared" si="3"/>
        <v>0</v>
      </c>
      <c r="K70" s="147"/>
      <c r="L70" s="147"/>
      <c r="M70" s="89"/>
      <c r="N70" s="85">
        <f t="shared" si="2"/>
        <v>0</v>
      </c>
      <c r="O70" s="87"/>
      <c r="P70" s="87"/>
    </row>
    <row r="71" spans="1:16" s="35" customFormat="1" x14ac:dyDescent="0.25">
      <c r="A71" s="67">
        <v>21</v>
      </c>
      <c r="B71" s="71"/>
      <c r="C71" s="69"/>
      <c r="D71" s="126"/>
      <c r="E71" s="61"/>
      <c r="F71" s="157"/>
      <c r="G71" s="158"/>
      <c r="H71" s="58"/>
      <c r="I71" s="143">
        <f t="shared" si="3"/>
        <v>0</v>
      </c>
      <c r="K71" s="147"/>
      <c r="L71" s="147"/>
      <c r="M71" s="89"/>
      <c r="N71" s="85">
        <f t="shared" si="2"/>
        <v>0</v>
      </c>
      <c r="O71" s="87"/>
      <c r="P71" s="87"/>
    </row>
    <row r="72" spans="1:16" s="35" customFormat="1" x14ac:dyDescent="0.25">
      <c r="A72" s="67">
        <v>22</v>
      </c>
      <c r="B72" s="71"/>
      <c r="C72" s="69"/>
      <c r="D72" s="126"/>
      <c r="E72" s="61"/>
      <c r="F72" s="157"/>
      <c r="G72" s="158"/>
      <c r="H72" s="58"/>
      <c r="I72" s="143">
        <f t="shared" si="3"/>
        <v>0</v>
      </c>
      <c r="K72" s="147"/>
      <c r="L72" s="147"/>
      <c r="M72" s="89"/>
      <c r="N72" s="85">
        <f t="shared" si="2"/>
        <v>0</v>
      </c>
      <c r="O72" s="87"/>
      <c r="P72" s="87"/>
    </row>
    <row r="73" spans="1:16" s="35" customFormat="1" x14ac:dyDescent="0.25">
      <c r="A73" s="67">
        <v>23</v>
      </c>
      <c r="B73" s="71"/>
      <c r="C73" s="69"/>
      <c r="D73" s="126"/>
      <c r="E73" s="61"/>
      <c r="F73" s="157"/>
      <c r="G73" s="158"/>
      <c r="H73" s="58"/>
      <c r="I73" s="143">
        <f t="shared" si="3"/>
        <v>0</v>
      </c>
      <c r="K73" s="147"/>
      <c r="L73" s="147"/>
      <c r="M73" s="89"/>
      <c r="N73" s="85">
        <f t="shared" si="2"/>
        <v>0</v>
      </c>
      <c r="O73" s="87"/>
      <c r="P73" s="87"/>
    </row>
    <row r="74" spans="1:16" s="35" customFormat="1" x14ac:dyDescent="0.25">
      <c r="A74" s="67">
        <v>24</v>
      </c>
      <c r="B74" s="71"/>
      <c r="C74" s="69"/>
      <c r="D74" s="126"/>
      <c r="E74" s="61"/>
      <c r="F74" s="157"/>
      <c r="G74" s="158"/>
      <c r="H74" s="58"/>
      <c r="I74" s="143">
        <f t="shared" si="3"/>
        <v>0</v>
      </c>
      <c r="K74" s="147"/>
      <c r="L74" s="147"/>
      <c r="M74" s="89"/>
      <c r="N74" s="85">
        <f t="shared" si="2"/>
        <v>0</v>
      </c>
      <c r="O74" s="87"/>
      <c r="P74" s="87"/>
    </row>
    <row r="75" spans="1:16" s="35" customFormat="1" x14ac:dyDescent="0.25">
      <c r="A75" s="67">
        <v>25</v>
      </c>
      <c r="B75" s="71"/>
      <c r="C75" s="69"/>
      <c r="D75" s="126"/>
      <c r="E75" s="61"/>
      <c r="F75" s="157"/>
      <c r="G75" s="158"/>
      <c r="H75" s="58"/>
      <c r="I75" s="143">
        <f t="shared" si="3"/>
        <v>0</v>
      </c>
      <c r="K75" s="147"/>
      <c r="L75" s="147"/>
      <c r="M75" s="89"/>
      <c r="N75" s="85">
        <f t="shared" si="2"/>
        <v>0</v>
      </c>
      <c r="O75" s="87"/>
      <c r="P75" s="87"/>
    </row>
    <row r="76" spans="1:16" s="35" customFormat="1" x14ac:dyDescent="0.25">
      <c r="A76" s="67">
        <v>26</v>
      </c>
      <c r="B76" s="71"/>
      <c r="C76" s="69"/>
      <c r="D76" s="126"/>
      <c r="E76" s="61"/>
      <c r="F76" s="157"/>
      <c r="G76" s="158"/>
      <c r="H76" s="58"/>
      <c r="I76" s="143">
        <f t="shared" si="3"/>
        <v>0</v>
      </c>
      <c r="K76" s="147"/>
      <c r="L76" s="147"/>
      <c r="M76" s="89"/>
      <c r="N76" s="85">
        <f t="shared" si="2"/>
        <v>0</v>
      </c>
      <c r="O76" s="87"/>
      <c r="P76" s="87"/>
    </row>
    <row r="77" spans="1:16" s="35" customFormat="1" x14ac:dyDescent="0.25">
      <c r="A77" s="67">
        <v>27</v>
      </c>
      <c r="B77" s="71"/>
      <c r="C77" s="69"/>
      <c r="D77" s="126"/>
      <c r="E77" s="61"/>
      <c r="F77" s="157"/>
      <c r="G77" s="158"/>
      <c r="H77" s="58"/>
      <c r="I77" s="143">
        <f t="shared" si="3"/>
        <v>0</v>
      </c>
      <c r="K77" s="147"/>
      <c r="L77" s="147"/>
      <c r="M77" s="89"/>
      <c r="N77" s="85">
        <f t="shared" si="2"/>
        <v>0</v>
      </c>
      <c r="O77" s="87"/>
      <c r="P77" s="87"/>
    </row>
    <row r="78" spans="1:16" s="35" customFormat="1" x14ac:dyDescent="0.25">
      <c r="A78" s="67">
        <v>28</v>
      </c>
      <c r="B78" s="71"/>
      <c r="C78" s="69"/>
      <c r="D78" s="126"/>
      <c r="E78" s="61"/>
      <c r="F78" s="157"/>
      <c r="G78" s="158"/>
      <c r="H78" s="58"/>
      <c r="I78" s="143">
        <f t="shared" si="3"/>
        <v>0</v>
      </c>
      <c r="K78" s="147"/>
      <c r="L78" s="147"/>
      <c r="M78" s="89"/>
      <c r="N78" s="85">
        <f t="shared" si="2"/>
        <v>0</v>
      </c>
      <c r="O78" s="87"/>
      <c r="P78" s="87"/>
    </row>
    <row r="79" spans="1:16" s="35" customFormat="1" x14ac:dyDescent="0.25">
      <c r="A79" s="67">
        <v>29</v>
      </c>
      <c r="B79" s="71"/>
      <c r="C79" s="69"/>
      <c r="D79" s="126"/>
      <c r="E79" s="61"/>
      <c r="F79" s="157"/>
      <c r="G79" s="158"/>
      <c r="H79" s="58"/>
      <c r="I79" s="143">
        <f t="shared" si="3"/>
        <v>0</v>
      </c>
      <c r="K79" s="147"/>
      <c r="L79" s="147"/>
      <c r="M79" s="89"/>
      <c r="N79" s="85">
        <f t="shared" si="2"/>
        <v>0</v>
      </c>
      <c r="O79" s="87"/>
      <c r="P79" s="87"/>
    </row>
    <row r="80" spans="1:16" s="35" customFormat="1" x14ac:dyDescent="0.25">
      <c r="A80" s="67">
        <v>30</v>
      </c>
      <c r="B80" s="71"/>
      <c r="C80" s="69"/>
      <c r="D80" s="126"/>
      <c r="E80" s="61"/>
      <c r="F80" s="157"/>
      <c r="G80" s="158"/>
      <c r="H80" s="58"/>
      <c r="I80" s="143">
        <f t="shared" si="3"/>
        <v>0</v>
      </c>
      <c r="K80" s="147"/>
      <c r="L80" s="147"/>
      <c r="M80" s="89"/>
      <c r="N80" s="85">
        <f t="shared" si="2"/>
        <v>0</v>
      </c>
      <c r="O80" s="87"/>
      <c r="P80" s="87"/>
    </row>
    <row r="81" spans="1:17" x14ac:dyDescent="0.2">
      <c r="A81" s="37"/>
      <c r="B81" s="37"/>
      <c r="C81" s="37"/>
      <c r="D81" s="127"/>
      <c r="E81" s="127"/>
      <c r="F81" s="155"/>
      <c r="G81" s="156"/>
      <c r="H81" s="91" t="s">
        <v>130</v>
      </c>
      <c r="I81" s="144">
        <f>SUM(I49:I80)</f>
        <v>0</v>
      </c>
      <c r="K81" s="148">
        <f>SUM(K49:K80)</f>
        <v>0</v>
      </c>
      <c r="L81" s="148">
        <f>SUM(L49:L80)</f>
        <v>0</v>
      </c>
      <c r="N81" s="90">
        <f>SUM(N49:N80)</f>
        <v>0</v>
      </c>
      <c r="Q81" s="39"/>
    </row>
    <row r="82" spans="1:17" x14ac:dyDescent="0.2">
      <c r="A82" s="72"/>
      <c r="B82" s="72"/>
      <c r="C82" s="72"/>
      <c r="D82" s="72"/>
      <c r="E82" s="72"/>
      <c r="F82" s="72"/>
      <c r="G82" s="73"/>
      <c r="H82" s="72"/>
      <c r="I82" s="72"/>
    </row>
    <row r="83" spans="1:17" x14ac:dyDescent="0.2">
      <c r="A83" s="72"/>
      <c r="B83" s="72"/>
      <c r="C83" s="72"/>
      <c r="D83" s="72"/>
      <c r="E83" s="72"/>
      <c r="F83" s="72"/>
      <c r="G83" s="73"/>
      <c r="H83" s="72"/>
      <c r="I83" s="72"/>
    </row>
    <row r="84" spans="1:17" x14ac:dyDescent="0.2">
      <c r="A84" s="72"/>
      <c r="B84" s="72"/>
      <c r="C84" s="72"/>
      <c r="D84" s="72"/>
      <c r="E84" s="72"/>
      <c r="F84" s="72"/>
      <c r="G84" s="73"/>
      <c r="H84" s="72"/>
      <c r="I84" s="72"/>
    </row>
    <row r="85" spans="1:17" x14ac:dyDescent="0.2">
      <c r="A85" s="72"/>
      <c r="B85" s="72"/>
      <c r="C85" s="72"/>
      <c r="D85" s="72"/>
      <c r="E85" s="72"/>
      <c r="F85" s="73"/>
      <c r="G85" s="72"/>
      <c r="H85" s="72"/>
      <c r="I85" s="72"/>
    </row>
    <row r="86" spans="1:17" x14ac:dyDescent="0.2">
      <c r="A86" s="72"/>
      <c r="B86" s="72"/>
      <c r="C86" s="72"/>
      <c r="D86" s="72"/>
      <c r="E86" s="72"/>
      <c r="F86" s="73"/>
      <c r="G86" s="72"/>
      <c r="H86" s="72"/>
      <c r="I86" s="72"/>
    </row>
    <row r="87" spans="1:17" x14ac:dyDescent="0.2">
      <c r="A87" s="72"/>
      <c r="B87" s="72"/>
      <c r="C87" s="72"/>
      <c r="D87" s="72"/>
      <c r="E87" s="72"/>
      <c r="F87" s="73"/>
      <c r="G87" s="72"/>
      <c r="H87" s="72"/>
      <c r="I87" s="72"/>
    </row>
  </sheetData>
  <sheetProtection algorithmName="SHA-512" hashValue="UDtfnnpyvpwBpHz2KGsN6uvOxqbLnhrUU41ZzW8lvpNwOykaJ5uzn6MWBxOjEBIupN9DEskreFK2fF16M4Oguw==" saltValue="PqsIkK2FhiqWY78/AQBS+A==" spinCount="100000" sheet="1" objects="1" scenarios="1" formatColumns="0" formatRows="0"/>
  <mergeCells count="38">
    <mergeCell ref="A1:I1"/>
    <mergeCell ref="F47:G47"/>
    <mergeCell ref="F48:G48"/>
    <mergeCell ref="F49:G49"/>
    <mergeCell ref="F51:G51"/>
    <mergeCell ref="F50:G50"/>
    <mergeCell ref="A44:B44"/>
    <mergeCell ref="F44:G44"/>
    <mergeCell ref="F52:G52"/>
    <mergeCell ref="F54:G54"/>
    <mergeCell ref="F55:G55"/>
    <mergeCell ref="F56:G56"/>
    <mergeCell ref="F57:G57"/>
    <mergeCell ref="F53:G53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F67:G67"/>
    <mergeCell ref="F68:G68"/>
    <mergeCell ref="F69:G69"/>
    <mergeCell ref="F70:G70"/>
    <mergeCell ref="F71:G71"/>
    <mergeCell ref="F72:G72"/>
    <mergeCell ref="F81:G81"/>
    <mergeCell ref="F78:G78"/>
    <mergeCell ref="F79:G79"/>
    <mergeCell ref="F80:G80"/>
    <mergeCell ref="F73:G73"/>
    <mergeCell ref="F74:G74"/>
    <mergeCell ref="F75:G75"/>
    <mergeCell ref="F76:G76"/>
    <mergeCell ref="F77:G77"/>
  </mergeCells>
  <conditionalFormatting sqref="N9:N43">
    <cfRule type="cellIs" dxfId="3" priority="7" operator="lessThan">
      <formula>-0.49</formula>
    </cfRule>
    <cfRule type="cellIs" dxfId="2" priority="8" operator="greaterThan">
      <formula>0.49</formula>
    </cfRule>
  </conditionalFormatting>
  <conditionalFormatting sqref="N49:N81">
    <cfRule type="cellIs" dxfId="1" priority="3" operator="lessThan">
      <formula>-0.49</formula>
    </cfRule>
    <cfRule type="cellIs" dxfId="0" priority="4" operator="greaterThan">
      <formula>0.49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400-000000000000}">
          <x14:formula1>
            <xm:f>Lists!$D$4:$D$18</xm:f>
          </x14:formula1>
          <xm:sqref>E9:E43 E49:E80</xm:sqref>
        </x14:dataValidation>
        <x14:dataValidation type="list" allowBlank="1" showInputMessage="1" showErrorMessage="1" xr:uid="{00000000-0002-0000-0400-000001000000}">
          <x14:formula1>
            <xm:f>Lists!$B$5</xm:f>
          </x14:formula1>
          <xm:sqref>D9:D43</xm:sqref>
        </x14:dataValidation>
        <x14:dataValidation type="list" allowBlank="1" showInputMessage="1" showErrorMessage="1" xr:uid="{00000000-0002-0000-0400-000002000000}">
          <x14:formula1>
            <xm:f>Lists!$B$21:$B$30</xm:f>
          </x14:formula1>
          <xm:sqref>B49:B80</xm:sqref>
        </x14:dataValidation>
        <x14:dataValidation type="list" allowBlank="1" showInputMessage="1" showErrorMessage="1" xr:uid="{00000000-0002-0000-0400-000003000000}">
          <x14:formula1>
            <xm:f>Lists!$B$10:$B$11</xm:f>
          </x14:formula1>
          <xm:sqref>D49:D80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">
    <tabColor rgb="FFFFFF00"/>
  </sheetPr>
  <dimension ref="B2:F9"/>
  <sheetViews>
    <sheetView tabSelected="1" workbookViewId="0">
      <selection activeCell="F6" sqref="F6"/>
    </sheetView>
  </sheetViews>
  <sheetFormatPr baseColWidth="10" defaultColWidth="8.6640625" defaultRowHeight="15" x14ac:dyDescent="0.2"/>
  <cols>
    <col min="2" max="2" width="27.5" customWidth="1"/>
    <col min="3" max="3" width="51.6640625" customWidth="1"/>
    <col min="5" max="5" width="25.5" customWidth="1"/>
    <col min="6" max="6" width="78.5" customWidth="1"/>
  </cols>
  <sheetData>
    <row r="2" spans="2:6" x14ac:dyDescent="0.2">
      <c r="B2" s="31" t="s">
        <v>58</v>
      </c>
      <c r="C2" s="31" t="s">
        <v>59</v>
      </c>
      <c r="E2" s="31" t="s">
        <v>81</v>
      </c>
      <c r="F2" s="31" t="s">
        <v>82</v>
      </c>
    </row>
    <row r="3" spans="2:6" ht="39" x14ac:dyDescent="0.2">
      <c r="B3" s="41" t="s">
        <v>60</v>
      </c>
      <c r="C3" s="41" t="s">
        <v>61</v>
      </c>
      <c r="E3" s="41" t="s">
        <v>89</v>
      </c>
      <c r="F3" s="41" t="s">
        <v>86</v>
      </c>
    </row>
    <row r="4" spans="2:6" ht="91" x14ac:dyDescent="0.2">
      <c r="B4" s="41" t="s">
        <v>62</v>
      </c>
      <c r="C4" s="41" t="s">
        <v>63</v>
      </c>
      <c r="E4" s="41" t="s">
        <v>88</v>
      </c>
      <c r="F4" s="41" t="s">
        <v>87</v>
      </c>
    </row>
    <row r="5" spans="2:6" ht="52" x14ac:dyDescent="0.2">
      <c r="B5" s="41" t="s">
        <v>64</v>
      </c>
      <c r="C5" s="41" t="s">
        <v>65</v>
      </c>
      <c r="E5" s="41" t="s">
        <v>83</v>
      </c>
      <c r="F5" s="41" t="s">
        <v>96</v>
      </c>
    </row>
    <row r="6" spans="2:6" ht="39" x14ac:dyDescent="0.2">
      <c r="B6" s="41" t="s">
        <v>66</v>
      </c>
      <c r="C6" s="41" t="s">
        <v>67</v>
      </c>
      <c r="E6" s="41" t="s">
        <v>84</v>
      </c>
      <c r="F6" s="41" t="s">
        <v>90</v>
      </c>
    </row>
    <row r="7" spans="2:6" ht="52" x14ac:dyDescent="0.2">
      <c r="B7" s="41" t="s">
        <v>68</v>
      </c>
      <c r="C7" s="41" t="s">
        <v>69</v>
      </c>
      <c r="E7" s="41" t="s">
        <v>93</v>
      </c>
      <c r="F7" s="41" t="s">
        <v>95</v>
      </c>
    </row>
    <row r="8" spans="2:6" ht="52" x14ac:dyDescent="0.2">
      <c r="B8" s="41" t="s">
        <v>70</v>
      </c>
      <c r="C8" s="41" t="s">
        <v>71</v>
      </c>
      <c r="E8" s="41" t="s">
        <v>94</v>
      </c>
      <c r="F8" s="41" t="s">
        <v>91</v>
      </c>
    </row>
    <row r="9" spans="2:6" ht="52" x14ac:dyDescent="0.2">
      <c r="B9" s="41" t="s">
        <v>72</v>
      </c>
      <c r="C9" s="41" t="s">
        <v>73</v>
      </c>
      <c r="E9" s="41" t="s">
        <v>85</v>
      </c>
      <c r="F9" s="41" t="s">
        <v>92</v>
      </c>
    </row>
  </sheetData>
  <sheetProtection algorithmName="SHA-512" hashValue="+dSjVr/GXB4pG+NrCnvvZpCUmOm5UJ3VIZtqbWQ+Mn72o/63fZ0LXQg9+HCZRY9bGk2p2g6hM9qsu+zWly1oTg==" saltValue="CYADvBKGUZ5nIhV9CDEsjw==" spinCount="100000" sheet="1" objects="1" scenario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B3:K30"/>
  <sheetViews>
    <sheetView topLeftCell="A6" workbookViewId="0">
      <selection activeCell="B11" sqref="B11"/>
    </sheetView>
  </sheetViews>
  <sheetFormatPr baseColWidth="10" defaultColWidth="8.6640625" defaultRowHeight="15" x14ac:dyDescent="0.2"/>
  <cols>
    <col min="2" max="2" width="53.6640625" customWidth="1"/>
    <col min="4" max="4" width="31" customWidth="1"/>
    <col min="6" max="6" width="5" customWidth="1"/>
    <col min="7" max="7" width="116.6640625" customWidth="1"/>
    <col min="8" max="8" width="91.1640625" bestFit="1" customWidth="1"/>
    <col min="14" max="14" width="30.6640625" bestFit="1" customWidth="1"/>
    <col min="15" max="15" width="48" bestFit="1" customWidth="1"/>
  </cols>
  <sheetData>
    <row r="3" spans="2:11" x14ac:dyDescent="0.2">
      <c r="D3" s="1" t="s">
        <v>27</v>
      </c>
    </row>
    <row r="4" spans="2:11" x14ac:dyDescent="0.2">
      <c r="B4" s="1" t="s">
        <v>2</v>
      </c>
      <c r="D4" s="2" t="s">
        <v>15</v>
      </c>
      <c r="K4" s="3"/>
    </row>
    <row r="5" spans="2:11" x14ac:dyDescent="0.2">
      <c r="B5" s="2" t="s">
        <v>5</v>
      </c>
      <c r="D5" s="2" t="s">
        <v>14</v>
      </c>
      <c r="J5" s="22"/>
      <c r="K5" s="3"/>
    </row>
    <row r="6" spans="2:11" x14ac:dyDescent="0.2">
      <c r="B6" s="2" t="s">
        <v>6</v>
      </c>
      <c r="D6" s="2" t="s">
        <v>26</v>
      </c>
      <c r="K6" s="3"/>
    </row>
    <row r="7" spans="2:11" x14ac:dyDescent="0.2">
      <c r="B7" s="2" t="s">
        <v>7</v>
      </c>
      <c r="D7" s="2" t="s">
        <v>16</v>
      </c>
    </row>
    <row r="8" spans="2:11" x14ac:dyDescent="0.2">
      <c r="B8" s="2" t="s">
        <v>9</v>
      </c>
      <c r="D8" s="2" t="s">
        <v>17</v>
      </c>
    </row>
    <row r="9" spans="2:11" x14ac:dyDescent="0.2">
      <c r="B9" s="2" t="s">
        <v>8</v>
      </c>
      <c r="D9" s="2" t="s">
        <v>18</v>
      </c>
    </row>
    <row r="10" spans="2:11" x14ac:dyDescent="0.2">
      <c r="B10" s="2" t="s">
        <v>116</v>
      </c>
      <c r="D10" s="2" t="s">
        <v>19</v>
      </c>
    </row>
    <row r="11" spans="2:11" x14ac:dyDescent="0.2">
      <c r="B11" s="2" t="s">
        <v>3</v>
      </c>
      <c r="D11" s="2" t="s">
        <v>20</v>
      </c>
    </row>
    <row r="12" spans="2:11" x14ac:dyDescent="0.2">
      <c r="D12" s="2" t="s">
        <v>21</v>
      </c>
    </row>
    <row r="13" spans="2:11" x14ac:dyDescent="0.2">
      <c r="B13" s="24" t="s">
        <v>35</v>
      </c>
      <c r="D13" s="2" t="s">
        <v>22</v>
      </c>
    </row>
    <row r="14" spans="2:11" x14ac:dyDescent="0.2">
      <c r="D14" s="2" t="s">
        <v>23</v>
      </c>
    </row>
    <row r="15" spans="2:11" x14ac:dyDescent="0.2">
      <c r="D15" s="2" t="s">
        <v>24</v>
      </c>
    </row>
    <row r="16" spans="2:11" x14ac:dyDescent="0.2">
      <c r="B16" t="s">
        <v>120</v>
      </c>
      <c r="D16" s="2" t="s">
        <v>25</v>
      </c>
    </row>
    <row r="17" spans="2:4" x14ac:dyDescent="0.2">
      <c r="B17" t="s">
        <v>121</v>
      </c>
      <c r="D17" s="2" t="s">
        <v>28</v>
      </c>
    </row>
    <row r="18" spans="2:4" x14ac:dyDescent="0.2">
      <c r="B18" t="s">
        <v>117</v>
      </c>
    </row>
    <row r="21" spans="2:4" x14ac:dyDescent="0.2">
      <c r="B21" t="s">
        <v>48</v>
      </c>
    </row>
    <row r="22" spans="2:4" x14ac:dyDescent="0.2">
      <c r="B22" t="s">
        <v>49</v>
      </c>
    </row>
    <row r="23" spans="2:4" x14ac:dyDescent="0.2">
      <c r="B23" t="s">
        <v>50</v>
      </c>
    </row>
    <row r="24" spans="2:4" x14ac:dyDescent="0.2">
      <c r="B24" t="s">
        <v>51</v>
      </c>
    </row>
    <row r="25" spans="2:4" x14ac:dyDescent="0.2">
      <c r="B25" t="s">
        <v>52</v>
      </c>
    </row>
    <row r="26" spans="2:4" x14ac:dyDescent="0.2">
      <c r="B26" t="s">
        <v>53</v>
      </c>
    </row>
    <row r="27" spans="2:4" x14ac:dyDescent="0.2">
      <c r="B27" t="s">
        <v>54</v>
      </c>
    </row>
    <row r="28" spans="2:4" x14ac:dyDescent="0.2">
      <c r="B28" t="s">
        <v>55</v>
      </c>
    </row>
    <row r="29" spans="2:4" x14ac:dyDescent="0.2">
      <c r="B29" t="s">
        <v>56</v>
      </c>
    </row>
    <row r="30" spans="2:4" x14ac:dyDescent="0.2">
      <c r="B30" t="s">
        <v>57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Guideline-Руководство</vt:lpstr>
      <vt:lpstr>A. Workplan-Рабочий план</vt:lpstr>
      <vt:lpstr>B.Summary Budget_Сводный бюджет</vt:lpstr>
      <vt:lpstr>C.Detail Budget_Program costs</vt:lpstr>
      <vt:lpstr>D. Detail Budget_Core Costs</vt:lpstr>
      <vt:lpstr>Cost categories-Категории расх</vt:lpstr>
      <vt:lpstr>Lists</vt:lpstr>
      <vt:lpstr>'A. Workplan-Рабочий план'!_Toc453666234</vt:lpstr>
      <vt:lpstr>'A. Workplan-Рабочий план'!_Toc453666235</vt:lpstr>
      <vt:lpstr>'A. Workplan-Рабочий план'!_Toc453666239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Microsoft Office User</cp:lastModifiedBy>
  <dcterms:created xsi:type="dcterms:W3CDTF">2015-06-05T18:17:20Z</dcterms:created>
  <dcterms:modified xsi:type="dcterms:W3CDTF">2023-08-24T14:22:38Z</dcterms:modified>
</cp:coreProperties>
</file>