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9200" windowHeight="6930" tabRatio="811" activeTab="5"/>
  </bookViews>
  <sheets>
    <sheet name="Guideline-Руководство" sheetId="11" r:id="rId1"/>
    <sheet name="A. Workplan-Рабочий план" sheetId="10" r:id="rId2"/>
    <sheet name="B.Summary Budget-Сводный бюджет" sheetId="5" r:id="rId3"/>
    <sheet name="C.Detail Budget - Program costs" sheetId="3" r:id="rId4"/>
    <sheet name="D. Detail Budget - Core Costs" sheetId="6" r:id="rId5"/>
    <sheet name="Cost categories-Категории расх" sheetId="12" r:id="rId6"/>
    <sheet name="Lists" sheetId="1" state="hidden" r:id="rId7"/>
  </sheets>
  <externalReferences>
    <externalReference r:id="rId8"/>
  </externalReferences>
  <definedNames>
    <definedName name="_Toc453666234" localSheetId="1">'A. Workplan-Рабочий план'!$A$19</definedName>
    <definedName name="_Toc453666235" localSheetId="1">'A. Workplan-Рабочий план'!$A$23</definedName>
    <definedName name="_Toc453666239" localSheetId="1">'A. Workplan-Рабочий план'!$A$30</definedName>
    <definedName name="Категорія_витрат">'[1]Категорія витрат'!$A$2:$A$14</definedName>
    <definedName name="Напрямки_організації">'[1]Додаток 3.0 Напрямки орг-ції'!$A$4:$A$35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C5" i="5" s="1"/>
  <c r="H5" i="5"/>
  <c r="D5" i="5" s="1"/>
  <c r="C4" i="6"/>
  <c r="C3" i="6"/>
  <c r="I12" i="3"/>
  <c r="H8" i="3"/>
  <c r="I8" i="3" s="1"/>
  <c r="N8" i="3" s="1"/>
  <c r="K38" i="3" l="1"/>
  <c r="H12" i="3" l="1"/>
  <c r="N12" i="3" s="1"/>
  <c r="I47" i="6"/>
  <c r="L77" i="6"/>
  <c r="M77" i="6"/>
  <c r="I55" i="6"/>
  <c r="I10" i="6"/>
  <c r="L40" i="6"/>
  <c r="M40" i="6"/>
  <c r="I14" i="6"/>
  <c r="J14" i="6" s="1"/>
  <c r="O14" i="6" s="1"/>
  <c r="H9" i="3"/>
  <c r="I9" i="3" s="1"/>
  <c r="N9" i="3" s="1"/>
  <c r="H10" i="3"/>
  <c r="I10" i="3"/>
  <c r="N10" i="3" s="1"/>
  <c r="H11" i="3"/>
  <c r="I11" i="3" s="1"/>
  <c r="N11" i="3" s="1"/>
  <c r="H13" i="3"/>
  <c r="I13" i="3" s="1"/>
  <c r="N13" i="3" s="1"/>
  <c r="H14" i="3"/>
  <c r="I14" i="3"/>
  <c r="N14" i="3" s="1"/>
  <c r="H15" i="3"/>
  <c r="I15" i="3" s="1"/>
  <c r="N15" i="3" s="1"/>
  <c r="H16" i="3"/>
  <c r="I16" i="3"/>
  <c r="N16" i="3" s="1"/>
  <c r="I20" i="3"/>
  <c r="N20" i="3" s="1"/>
  <c r="I35" i="6"/>
  <c r="L38" i="3"/>
  <c r="H22" i="3"/>
  <c r="I22" i="3" s="1"/>
  <c r="N22" i="3" s="1"/>
  <c r="H17" i="3"/>
  <c r="I17" i="3" s="1"/>
  <c r="N17" i="3" s="1"/>
  <c r="H18" i="3"/>
  <c r="I18" i="3" s="1"/>
  <c r="N18" i="3" s="1"/>
  <c r="H19" i="3"/>
  <c r="I19" i="3" s="1"/>
  <c r="N19" i="3" s="1"/>
  <c r="H20" i="3"/>
  <c r="H21" i="3"/>
  <c r="I21" i="3" s="1"/>
  <c r="N21" i="3" s="1"/>
  <c r="H23" i="3"/>
  <c r="I23" i="3" s="1"/>
  <c r="N23" i="3" s="1"/>
  <c r="H24" i="3"/>
  <c r="I24" i="3" s="1"/>
  <c r="N24" i="3" s="1"/>
  <c r="H25" i="3"/>
  <c r="I25" i="3" s="1"/>
  <c r="N25" i="3" s="1"/>
  <c r="H26" i="3"/>
  <c r="I26" i="3" s="1"/>
  <c r="N26" i="3" s="1"/>
  <c r="H27" i="3"/>
  <c r="I27" i="3" s="1"/>
  <c r="N27" i="3" s="1"/>
  <c r="H28" i="3"/>
  <c r="I28" i="3" s="1"/>
  <c r="N28" i="3" s="1"/>
  <c r="H29" i="3"/>
  <c r="I29" i="3" s="1"/>
  <c r="N29" i="3" s="1"/>
  <c r="H30" i="3"/>
  <c r="I30" i="3" s="1"/>
  <c r="N30" i="3" s="1"/>
  <c r="H31" i="3"/>
  <c r="I31" i="3" s="1"/>
  <c r="N31" i="3" s="1"/>
  <c r="H32" i="3"/>
  <c r="I32" i="3" s="1"/>
  <c r="N32" i="3" s="1"/>
  <c r="H33" i="3"/>
  <c r="I33" i="3" s="1"/>
  <c r="N33" i="3" s="1"/>
  <c r="H34" i="3"/>
  <c r="I34" i="3" s="1"/>
  <c r="N34" i="3" s="1"/>
  <c r="H35" i="3"/>
  <c r="I35" i="3" s="1"/>
  <c r="N35" i="3" s="1"/>
  <c r="H36" i="3"/>
  <c r="I36" i="3" s="1"/>
  <c r="N36" i="3" s="1"/>
  <c r="H37" i="3"/>
  <c r="I37" i="3" s="1"/>
  <c r="N37" i="3" s="1"/>
  <c r="I12" i="6"/>
  <c r="I13" i="6"/>
  <c r="A6" i="5"/>
  <c r="A7" i="5"/>
  <c r="A8" i="5"/>
  <c r="A9" i="5"/>
  <c r="A10" i="5"/>
  <c r="A11" i="5"/>
  <c r="A5" i="5"/>
  <c r="I48" i="6"/>
  <c r="I49" i="6"/>
  <c r="I50" i="6"/>
  <c r="I51" i="6"/>
  <c r="I52" i="6"/>
  <c r="I53" i="6"/>
  <c r="I54" i="6"/>
  <c r="I56" i="6"/>
  <c r="I57" i="6"/>
  <c r="J57" i="6" s="1"/>
  <c r="O57" i="6" s="1"/>
  <c r="I58" i="6"/>
  <c r="I59" i="6"/>
  <c r="I60" i="6"/>
  <c r="I61" i="6"/>
  <c r="J61" i="6" s="1"/>
  <c r="O61" i="6" s="1"/>
  <c r="I62" i="6"/>
  <c r="I63" i="6"/>
  <c r="I64" i="6"/>
  <c r="I65" i="6"/>
  <c r="I66" i="6"/>
  <c r="I67" i="6"/>
  <c r="I68" i="6"/>
  <c r="I69" i="6"/>
  <c r="J69" i="6" s="1"/>
  <c r="O69" i="6" s="1"/>
  <c r="I70" i="6"/>
  <c r="I71" i="6"/>
  <c r="I72" i="6"/>
  <c r="I73" i="6"/>
  <c r="J73" i="6" s="1"/>
  <c r="O73" i="6" s="1"/>
  <c r="I74" i="6"/>
  <c r="I75" i="6"/>
  <c r="I76" i="6"/>
  <c r="I11" i="6"/>
  <c r="J11" i="6" s="1"/>
  <c r="O11" i="6" s="1"/>
  <c r="I15" i="6"/>
  <c r="I16" i="6"/>
  <c r="I17" i="6"/>
  <c r="I18" i="6"/>
  <c r="J18" i="6" s="1"/>
  <c r="O18" i="6" s="1"/>
  <c r="I19" i="6"/>
  <c r="I20" i="6"/>
  <c r="I21" i="6"/>
  <c r="I22" i="6"/>
  <c r="J22" i="6" s="1"/>
  <c r="O22" i="6" s="1"/>
  <c r="I23" i="6"/>
  <c r="I24" i="6"/>
  <c r="I25" i="6"/>
  <c r="I26" i="6"/>
  <c r="J26" i="6" s="1"/>
  <c r="O26" i="6" s="1"/>
  <c r="I27" i="6"/>
  <c r="I28" i="6"/>
  <c r="I29" i="6"/>
  <c r="I30" i="6"/>
  <c r="J30" i="6" s="1"/>
  <c r="O30" i="6" s="1"/>
  <c r="I31" i="6"/>
  <c r="I32" i="6"/>
  <c r="I33" i="6"/>
  <c r="I34" i="6"/>
  <c r="J34" i="6" s="1"/>
  <c r="O34" i="6" s="1"/>
  <c r="I36" i="6"/>
  <c r="I37" i="6"/>
  <c r="I38" i="6"/>
  <c r="J38" i="6" s="1"/>
  <c r="O38" i="6" s="1"/>
  <c r="I39" i="6"/>
  <c r="G9" i="5" l="1"/>
  <c r="C9" i="5" s="1"/>
  <c r="H8" i="5"/>
  <c r="D8" i="5" s="1"/>
  <c r="G11" i="5"/>
  <c r="C11" i="5" s="1"/>
  <c r="G7" i="5"/>
  <c r="C7" i="5" s="1"/>
  <c r="G10" i="5"/>
  <c r="C10" i="5" s="1"/>
  <c r="G6" i="5"/>
  <c r="C6" i="5" s="1"/>
  <c r="J50" i="6"/>
  <c r="O50" i="6" s="1"/>
  <c r="J10" i="6"/>
  <c r="O10" i="6" s="1"/>
  <c r="I38" i="3"/>
  <c r="N38" i="3" s="1"/>
  <c r="H38" i="3"/>
  <c r="G8" i="5"/>
  <c r="C8" i="5" s="1"/>
  <c r="H11" i="5"/>
  <c r="D11" i="5" s="1"/>
  <c r="H7" i="5"/>
  <c r="D7" i="5" s="1"/>
  <c r="H10" i="5"/>
  <c r="D10" i="5" s="1"/>
  <c r="H6" i="5"/>
  <c r="D6" i="5" s="1"/>
  <c r="H9" i="5"/>
  <c r="D9" i="5" s="1"/>
  <c r="I77" i="6"/>
  <c r="I40" i="6"/>
  <c r="J51" i="6"/>
  <c r="O51" i="6" s="1"/>
  <c r="J65" i="6"/>
  <c r="O65" i="6" s="1"/>
  <c r="J54" i="6"/>
  <c r="O54" i="6" s="1"/>
  <c r="J37" i="6"/>
  <c r="O37" i="6" s="1"/>
  <c r="J33" i="6"/>
  <c r="O33" i="6" s="1"/>
  <c r="J29" i="6"/>
  <c r="O29" i="6" s="1"/>
  <c r="J25" i="6"/>
  <c r="O25" i="6" s="1"/>
  <c r="J21" i="6"/>
  <c r="O21" i="6" s="1"/>
  <c r="J17" i="6"/>
  <c r="O17" i="6" s="1"/>
  <c r="J76" i="6"/>
  <c r="O76" i="6" s="1"/>
  <c r="J72" i="6"/>
  <c r="O72" i="6" s="1"/>
  <c r="J68" i="6"/>
  <c r="O68" i="6" s="1"/>
  <c r="J64" i="6"/>
  <c r="O64" i="6" s="1"/>
  <c r="J60" i="6"/>
  <c r="O60" i="6" s="1"/>
  <c r="J56" i="6"/>
  <c r="O56" i="6" s="1"/>
  <c r="J53" i="6"/>
  <c r="O53" i="6" s="1"/>
  <c r="J49" i="6"/>
  <c r="O49" i="6" s="1"/>
  <c r="J36" i="6"/>
  <c r="O36" i="6" s="1"/>
  <c r="J28" i="6"/>
  <c r="O28" i="6" s="1"/>
  <c r="J24" i="6"/>
  <c r="O24" i="6" s="1"/>
  <c r="J16" i="6"/>
  <c r="O16" i="6" s="1"/>
  <c r="J13" i="6"/>
  <c r="O13" i="6" s="1"/>
  <c r="J75" i="6"/>
  <c r="O75" i="6" s="1"/>
  <c r="J71" i="6"/>
  <c r="O71" i="6" s="1"/>
  <c r="J67" i="6"/>
  <c r="O67" i="6" s="1"/>
  <c r="J63" i="6"/>
  <c r="O63" i="6" s="1"/>
  <c r="J59" i="6"/>
  <c r="O59" i="6" s="1"/>
  <c r="J55" i="6"/>
  <c r="O55" i="6" s="1"/>
  <c r="J52" i="6"/>
  <c r="O52" i="6" s="1"/>
  <c r="J48" i="6"/>
  <c r="O48" i="6" s="1"/>
  <c r="J47" i="6"/>
  <c r="J32" i="6"/>
  <c r="O32" i="6" s="1"/>
  <c r="J20" i="6"/>
  <c r="O20" i="6" s="1"/>
  <c r="J39" i="6"/>
  <c r="O39" i="6" s="1"/>
  <c r="J35" i="6"/>
  <c r="O35" i="6" s="1"/>
  <c r="J31" i="6"/>
  <c r="O31" i="6" s="1"/>
  <c r="J27" i="6"/>
  <c r="O27" i="6" s="1"/>
  <c r="J23" i="6"/>
  <c r="O23" i="6" s="1"/>
  <c r="J19" i="6"/>
  <c r="O19" i="6" s="1"/>
  <c r="J15" i="6"/>
  <c r="O15" i="6" s="1"/>
  <c r="J12" i="6"/>
  <c r="O12" i="6" s="1"/>
  <c r="J74" i="6"/>
  <c r="O74" i="6" s="1"/>
  <c r="J70" i="6"/>
  <c r="O70" i="6" s="1"/>
  <c r="J66" i="6"/>
  <c r="O66" i="6" s="1"/>
  <c r="J62" i="6"/>
  <c r="O62" i="6" s="1"/>
  <c r="J58" i="6"/>
  <c r="O58" i="6" s="1"/>
  <c r="I8" i="5" l="1"/>
  <c r="E9" i="5"/>
  <c r="E5" i="5"/>
  <c r="I5" i="5"/>
  <c r="E6" i="5"/>
  <c r="I6" i="5"/>
  <c r="E11" i="5"/>
  <c r="I11" i="5"/>
  <c r="I10" i="5"/>
  <c r="E7" i="5"/>
  <c r="I7" i="5"/>
  <c r="E10" i="5"/>
  <c r="I9" i="5"/>
  <c r="J40" i="6"/>
  <c r="O40" i="6" s="1"/>
  <c r="J77" i="6"/>
  <c r="O77" i="6" s="1"/>
  <c r="O47" i="6"/>
  <c r="D12" i="5"/>
  <c r="E8" i="5"/>
  <c r="G12" i="5"/>
  <c r="H12" i="5"/>
  <c r="C12" i="5" l="1"/>
  <c r="I12" i="5" l="1"/>
  <c r="E12" i="5"/>
</calcChain>
</file>

<file path=xl/sharedStrings.xml><?xml version="1.0" encoding="utf-8"?>
<sst xmlns="http://schemas.openxmlformats.org/spreadsheetml/2006/main" count="227" uniqueCount="190">
  <si>
    <t>#</t>
  </si>
  <si>
    <t>Detail activity</t>
  </si>
  <si>
    <t>Cost group</t>
  </si>
  <si>
    <t>11.0 Programme Administration costs (PA)</t>
  </si>
  <si>
    <t>Total:</t>
  </si>
  <si>
    <t>1.0 Human Resources (HR)</t>
  </si>
  <si>
    <t>2.0 Travel related costs (TRC)</t>
  </si>
  <si>
    <t>3.0 External Professional services (EPS)</t>
  </si>
  <si>
    <t>8.0 Infrastructure (INF)</t>
  </si>
  <si>
    <t>10.0 Communication Material and Publications (CMP)</t>
  </si>
  <si>
    <t>Involvement (%)</t>
  </si>
  <si>
    <t>Activity</t>
  </si>
  <si>
    <t>A. SUMMARY BUDGET BY COST GROUPING</t>
  </si>
  <si>
    <t>Cost Grouping</t>
  </si>
  <si>
    <t>Total</t>
  </si>
  <si>
    <t>month</t>
  </si>
  <si>
    <t>day</t>
  </si>
  <si>
    <t>trainer</t>
  </si>
  <si>
    <t>participant</t>
  </si>
  <si>
    <t>piece</t>
  </si>
  <si>
    <t>person/day</t>
  </si>
  <si>
    <t>case</t>
  </si>
  <si>
    <t>person</t>
  </si>
  <si>
    <t>copy</t>
  </si>
  <si>
    <t>set</t>
  </si>
  <si>
    <t>page</t>
  </si>
  <si>
    <t>item</t>
  </si>
  <si>
    <t>quarter</t>
  </si>
  <si>
    <t>Unit of measure</t>
  </si>
  <si>
    <t>room</t>
  </si>
  <si>
    <t>A. Workplan</t>
  </si>
  <si>
    <t xml:space="preserve">B. Summary Budget </t>
  </si>
  <si>
    <t>Check</t>
  </si>
  <si>
    <t>C. DETAIL BUDGET - PROGRAM</t>
  </si>
  <si>
    <t>STAFF COSTS</t>
  </si>
  <si>
    <t>ADMINISTRATIVE COSTS</t>
  </si>
  <si>
    <t>D. DETAIL BUDGET - STAFF AND ADMINISTRATION COSTS</t>
  </si>
  <si>
    <t>Activity according to the Workplan</t>
  </si>
  <si>
    <t>Position</t>
  </si>
  <si>
    <t>Name</t>
  </si>
  <si>
    <t>X</t>
  </si>
  <si>
    <t>Notes/Comments</t>
  </si>
  <si>
    <t>C. Detail Budget - Program costs</t>
  </si>
  <si>
    <t>D. Detail Budget - Core Costs</t>
  </si>
  <si>
    <t>Forms which should be filled:</t>
  </si>
  <si>
    <t>It consists of 2 tables:</t>
  </si>
  <si>
    <t>1. Staff costs</t>
  </si>
  <si>
    <t>2. Administrative costs</t>
  </si>
  <si>
    <t>1.1 In column 2 you need to put the name of staff position</t>
  </si>
  <si>
    <t>2.1 In column 2 you need to choose activity from dropdown list</t>
  </si>
  <si>
    <t>Guideline for forms completion</t>
  </si>
  <si>
    <r>
      <rPr>
        <b/>
        <u/>
        <sz val="11"/>
        <color theme="1"/>
        <rFont val="Calibri"/>
        <family val="2"/>
        <scheme val="minor"/>
      </rPr>
      <t>B. Summary Budget</t>
    </r>
    <r>
      <rPr>
        <sz val="11"/>
        <color theme="1"/>
        <rFont val="Calibri"/>
        <family val="2"/>
        <scheme val="minor"/>
      </rPr>
      <t xml:space="preserve"> will be filled automatically</t>
    </r>
  </si>
  <si>
    <t>Notes/Comments provided by ECOM</t>
  </si>
  <si>
    <t>Local currency</t>
  </si>
  <si>
    <t>Office rent</t>
  </si>
  <si>
    <t>Utilities and office maintenance</t>
  </si>
  <si>
    <t>IT procurement and Supplies</t>
  </si>
  <si>
    <t>Office procurement and Supplies</t>
  </si>
  <si>
    <t>Bank services</t>
  </si>
  <si>
    <t xml:space="preserve">Communications </t>
  </si>
  <si>
    <t>Audit</t>
  </si>
  <si>
    <t>Recruitment</t>
  </si>
  <si>
    <t>Legal Fees</t>
  </si>
  <si>
    <t>Other Costs</t>
  </si>
  <si>
    <t>Cost Group</t>
  </si>
  <si>
    <t>Including</t>
  </si>
  <si>
    <t>Human Resources (HR)</t>
  </si>
  <si>
    <t>1) Salaries
2) Performance based suppliments, incentives
3) Other HR Costs</t>
  </si>
  <si>
    <t>Travel related costs (TRC)</t>
  </si>
  <si>
    <t>1) Training related per diems/transport/other costs
2) Technical Assistance related per diems/transport/other costs 
3) Supervision/surveys/data collection related per diems/transport/other costs
4) Meeting/Advocacy related per diems/transport/other costs
5) Other transportation costs</t>
  </si>
  <si>
    <t>External Professional services (EPS)</t>
  </si>
  <si>
    <t>1) TA Fees - Consultants
2) Fiscal/Fiduciary Agent fees
3) External audit fees
4) Other external professional services</t>
  </si>
  <si>
    <t>Infrastructure (INF)</t>
  </si>
  <si>
    <t>1) Furniture
2) Renovation/constructions
3) Infrastructure maintenance and other INF costs</t>
  </si>
  <si>
    <t>Non-health equipment (NHP)</t>
  </si>
  <si>
    <t>1) Computers, computer equipment, Software
2) Vehicles
3) Other non-health equipment
4) Maintenance and service costs non-health equipment</t>
  </si>
  <si>
    <t>Communication Material and Publications (CMP)</t>
  </si>
  <si>
    <t xml:space="preserve">1) Printed materials
2) Television/Radio spots and programmes
3) Promotional Material </t>
  </si>
  <si>
    <t>Programme Administration costs (PA)</t>
  </si>
  <si>
    <t>1) Office related costs
2) Unrecoverable taxes and duties (VAT)
3) Other PA costs</t>
  </si>
  <si>
    <t>1. You need to fill the table with the names of planed activities</t>
  </si>
  <si>
    <t>4. Notes/Comments - if necessary, additional information can be added</t>
  </si>
  <si>
    <t>3. Notes/Comments by ECOM - information which will be provided by ECOM</t>
  </si>
  <si>
    <t>2. In column 2 you need to write activity according to the Workplan</t>
  </si>
  <si>
    <t>4. In column 4 you need to choose cost group from dropdown list. Description of each cost group you can find in the sheet 'Cost categories'</t>
  </si>
  <si>
    <t>5. In column 5 you need to choose unit measure from dropdown list</t>
  </si>
  <si>
    <t>7. Column 7 you fill with number of units</t>
  </si>
  <si>
    <t>8. Columns 8 and 9 will be calculated automatically</t>
  </si>
  <si>
    <t>1.2 In column 3 you put the first and last name of employee. In case if you don't have staff for this position then put 'Vacant'</t>
  </si>
  <si>
    <t>1.3 In column 4 you need to choose cost group from dropdown list</t>
  </si>
  <si>
    <t>1.4 In column 5 you need to choose unit measure from dropdown list</t>
  </si>
  <si>
    <t>1.6 In column 7 you need to put the percentage of employee involvement</t>
  </si>
  <si>
    <t>1.7 In column 8 you need to put the number of units</t>
  </si>
  <si>
    <t>1.8 Columns 9 and 10 will be calculated automatically</t>
  </si>
  <si>
    <t>2.3 In column 4 you need to choose cost group from dropdown list</t>
  </si>
  <si>
    <t>2.4 In column 5 you need to choose unit measure from dropdown list</t>
  </si>
  <si>
    <t>1. On the top of the table you need to put the name of local curency and exchange rate taken on the date of budget filling or average rate for previous 6 months from: http://www.oanda.com/lang/ru/currency/historical-rates/</t>
  </si>
  <si>
    <t>6. In Column 6 you need to put unit cost in local currency</t>
  </si>
  <si>
    <t>1.5 In Column 6 you need to put unit cost in local currency</t>
  </si>
  <si>
    <t>2.5 In Column 6 you need to put unit cost in local currency</t>
  </si>
  <si>
    <t>2.6 Column 7 you fill with number of units</t>
  </si>
  <si>
    <t>2.7 Columns 8 and 9 will be calculated automatically</t>
  </si>
  <si>
    <t>3. In column 3 you need to write more detailed description of planned activity (if it is meeting or workshop: provide us with logistics details (coffee breaks, meals, transportation for participants, accommodation, hangouts for participants etc.)</t>
  </si>
  <si>
    <t>2.2 In column 3 you need to write more detailed description of planned activity (e.g. electricity, postal services etc.)</t>
  </si>
  <si>
    <t>5. Periods:</t>
  </si>
  <si>
    <t>Категория расходов</t>
  </si>
  <si>
    <t>Включая</t>
  </si>
  <si>
    <t>Услуги внешних специалистов</t>
  </si>
  <si>
    <t>Инфраструктура</t>
  </si>
  <si>
    <t>Косвенные и накладные расходы</t>
  </si>
  <si>
    <t>1) Заработную плату
2) Дополнительные выплаты, премиальные на основе достигнутых результатов
3) Другие расходы на людские ресурсы</t>
  </si>
  <si>
    <t>1) Суточные/ транспортные/ другие расходы, связанные с обучением
2) Суточные/ транспортные/ другие расходы, связанные с оказанием технической поддержки
3) Суточные/ транспортные/ другие расходы, связанные с обеспечением надзора/ проведением обследований/ сбором данных
4) Суточные/ транспортные/ другие расходы, связанные с проведением совещаний/ информационно-разъяснительной деятельностью
5) Другие транспортные расходы</t>
  </si>
  <si>
    <t>Путевые расходы</t>
  </si>
  <si>
    <t>Людские ресурсы</t>
  </si>
  <si>
    <t>1) Мебель
2) Ремонт/ строительство
3) Техническое обслуживание и другие расходы на инфраструктуру</t>
  </si>
  <si>
    <t>1) Печатные материалы (формы, книги, руководства, брошюры, буклеты и т.д.)
2) Короткая теле-/ радиореклама и программы
3) Расходы на рекламные материалы (футболки, чашки, значки и т.д.) и другие информационные материалы и публикации</t>
  </si>
  <si>
    <t>1) Расходы на содержание офиса
2) Невозмещаемые налоги и сборы
3) Возмещение косвенных затрат (в %)
4) Прочие расходы на управление программами (PA)</t>
  </si>
  <si>
    <t>Оборудование немедицинского назначения</t>
  </si>
  <si>
    <t>Информационные материалы и публикации</t>
  </si>
  <si>
    <t>1) ИТ — компьютеры, комптерное оборудование, программное обеспечение и приложения
2) Транспортные средства
3) Другое немедицинское оборудование
4) Расходы на техническое и сервисное обслуживание немедицинского оборудования</t>
  </si>
  <si>
    <t>1) Гонорары за оказание технической поддержки/ консультационные услуги
2) Гонорары финансовых/ фидуциарных агентов
3) Гонорары внешних аудиторов
4) Другие услуги внешних специалистов</t>
  </si>
  <si>
    <t>Руководство по заполнению форм</t>
  </si>
  <si>
    <t>Формы, которые нужно заполнить:</t>
  </si>
  <si>
    <t>А. Рабочий план</t>
  </si>
  <si>
    <r>
      <rPr>
        <b/>
        <u/>
        <sz val="11"/>
        <color theme="1"/>
        <rFont val="Calibri"/>
        <family val="2"/>
        <scheme val="minor"/>
      </rPr>
      <t>B. Сводный бюджет</t>
    </r>
    <r>
      <rPr>
        <sz val="11"/>
        <color theme="1"/>
        <rFont val="Calibri"/>
        <family val="2"/>
        <charset val="186"/>
        <scheme val="minor"/>
      </rPr>
      <t xml:space="preserve"> будет заполнен автоматически</t>
    </r>
  </si>
  <si>
    <t>C. Подробный бюджет — Расходы по проекту</t>
  </si>
  <si>
    <t>A. Рабочий план</t>
  </si>
  <si>
    <t>1. Нужно внести в таблицу названия запланированных мероприятий</t>
  </si>
  <si>
    <t>3. Примечания/комментарии EКOM — сведения вносятся представителями EКOM</t>
  </si>
  <si>
    <t>4. Примечания/комментарии — при необходимости можно сообщить дополнительную информацию</t>
  </si>
  <si>
    <t>5. Этапы:</t>
  </si>
  <si>
    <t>1. В верхней части таблицы нужно указать местную валюту и обменный курс на дату заполнения бюджета или средний курс за предыдущие 6 месяцев, по данным сайта http://www.oanda.com/lang/ru/currency/historical-rates/</t>
  </si>
  <si>
    <t>2. Во 2-ую колонку нужно вписать мероприятие, в соответствии с рабочим планом</t>
  </si>
  <si>
    <t>3. В 3-ей колонке нужно предоставить более подробное описание запланированного мероприятия (если это встреча или семинар: предоставьте нам логистические данные (кофе-брейки, питание, транспорт для участников, размещение, проведение неформальных встреч для участников в рамках мероприятия и т. д.)</t>
  </si>
  <si>
    <t>4. В 4-ой колонке нужно выбрать группу расходов из выпадающего списка. Описание каждой группы расходов можно найти на странице «Категории расходов»</t>
  </si>
  <si>
    <t>5. В 5-ой колонке нужно выбрать единицу измерения из выпадающего списка.</t>
  </si>
  <si>
    <t>6. В 6-ой колонке нужно вписать стоимость единицы в местной валюте.</t>
  </si>
  <si>
    <t>7. В 7-ой колонке нужно указать количество единиц</t>
  </si>
  <si>
    <t>8. Колонки 8 и 9 будут рассчитаны автоматически</t>
  </si>
  <si>
    <t>Состоит из двух таблиц:</t>
  </si>
  <si>
    <t>D. Подробный бюджет — Накладные расходы</t>
  </si>
  <si>
    <t>1. Расходы на персонал</t>
  </si>
  <si>
    <t>1.1 Во 2-ой колонке нужно указать название должности сотрудника</t>
  </si>
  <si>
    <t>1.2 В 3-ей колонке нужно указать имя и фамилию сотрудника. Если у вас нет работников на этой должности, напишите «Вакантная»</t>
  </si>
  <si>
    <t>1.3 В 4-ой колонке нужно выбрать группу расходов из выпадающего списка</t>
  </si>
  <si>
    <t>1.4 В 5-ой колонке нужно выбрать единицу измерения из выпадающего списка</t>
  </si>
  <si>
    <t>1.5 В 6-ой колонке нужно вписать стоимость единицы в местной валюте</t>
  </si>
  <si>
    <t>1.6 В 7-ой колонке нужно указать процент участия сотрудника</t>
  </si>
  <si>
    <t>1.7 В 8-ой колонке нужно указать количество единиц</t>
  </si>
  <si>
    <t>1.8 Колонки 9 и 10 будут рассчитаны автоматически</t>
  </si>
  <si>
    <t>2. Административные расходы</t>
  </si>
  <si>
    <t>2.1 Во 2-ой колонке нужно выбрать мероприятие из выпадающего списка</t>
  </si>
  <si>
    <t>2.2 В 3-ей колонке нужно более подробно описать планируемое мероприятие (например, электричество, почтовые расходы и т. д.)</t>
  </si>
  <si>
    <t>2.3 В 4-ой колонке нужно выбрать группу расходов из выпадающего списка</t>
  </si>
  <si>
    <t>2.4 В 5-ой колонке нужно выбрать единицу измерения из выпадающего списка</t>
  </si>
  <si>
    <t>2.5 В 6-ой колонке нужно вписать стоимость единицы в местной валюте</t>
  </si>
  <si>
    <t>2.6 В 7-ой колонке нужно указать количество единиц</t>
  </si>
  <si>
    <t>2.7 Колонки 8 и 9 будут рассчитаны автоматически</t>
  </si>
  <si>
    <t>2. You need to choose 'X' in that period when the activity will be implemented</t>
  </si>
  <si>
    <t>2. Нужно выбрать «Х» в том периоде, когда будет проводиться мероприятие</t>
  </si>
  <si>
    <t>Year 2019</t>
  </si>
  <si>
    <t>I period
(01.08.2019 - 30.09.2019)</t>
  </si>
  <si>
    <t># of units
2019</t>
  </si>
  <si>
    <t>Unit cost
 local currency</t>
  </si>
  <si>
    <t>Budget 2019 
local currency</t>
  </si>
  <si>
    <t>Unit cost
local currency</t>
  </si>
  <si>
    <t>Budget 2019 local currency</t>
  </si>
  <si>
    <t xml:space="preserve">9.0 Non-health equipment (NHP) </t>
  </si>
  <si>
    <t>9. In columns 10-11 you need to put splitted sum from column 9 according to periods in which it would be spent</t>
  </si>
  <si>
    <t>10. Column 12 will check automatically if sums are calculated correctly</t>
  </si>
  <si>
    <t>9. В колонках 10-11 нужно указать разбитую сумму из колонки 9 в соответствии с периодами, в которые она будет потрачена</t>
  </si>
  <si>
    <t>10. Колонка 12 будет заполнена автоматически, если суммы посчитаны верно</t>
  </si>
  <si>
    <t>1.9 In columns 11-12 you need to put splitted sum from column 10 according to periods in which it would be spent</t>
  </si>
  <si>
    <t>1.10. Column 13 will check automatically if sums are calculated correctly</t>
  </si>
  <si>
    <t>1.9 В колонках 11-12 нужно указать разбитую сумму из колонки 10 в соответствии с периодами, в которые она будет потрачена</t>
  </si>
  <si>
    <t>1.10. Колонка 13 будет заполнена автоматически, если суммы посчитаны верно</t>
  </si>
  <si>
    <t>2.8 In columns 10-11 you need to put splitted sum from column 9 according to periods in which it would be spent</t>
  </si>
  <si>
    <t>2.9 Column 12 will check automatically if sums are calculated correctly</t>
  </si>
  <si>
    <t>2.8 В колонках 10-11 нужно указать разбитую сумму из колонки 9 в соответствии с периодами, в которые она будет потрачена</t>
  </si>
  <si>
    <t>2.9 Колонка 12 будет заполнена автоматически, если суммы посчитаны верно</t>
  </si>
  <si>
    <t>Exchange rate</t>
  </si>
  <si>
    <t>P1
(01.08.2019 - 30.09.2019)</t>
  </si>
  <si>
    <t>I period (P1): 01.08.2019 - 30.09.2019
II period (P2): 01.10.2019 - 30.11.2019</t>
  </si>
  <si>
    <t>I период (P1): 01.08.2019 - 30.09.2019
II период (P2): 01.10.2019 - 30.11.2019</t>
  </si>
  <si>
    <t>P2
(01.10.2019 - 30.11.2019)</t>
  </si>
  <si>
    <t>II period
(01.10.2019 - 30.11.2019)</t>
  </si>
  <si>
    <t>EUR</t>
  </si>
  <si>
    <t>Budget 2019
EUR</t>
  </si>
  <si>
    <t>I period, EUR</t>
  </si>
  <si>
    <t>II period,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</si>
</sst>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00"/>
    <numFmt numFmtId="165" formatCode="#,##0.000000"/>
  </numFmts>
  <fonts count="3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Cambria"/>
      <family val="1"/>
      <charset val="204"/>
    </font>
    <font>
      <sz val="16"/>
      <name val="Cambria"/>
      <family val="1"/>
      <charset val="204"/>
    </font>
    <font>
      <sz val="9"/>
      <name val="Cambria"/>
      <family val="1"/>
      <charset val="204"/>
    </font>
    <font>
      <b/>
      <sz val="9"/>
      <color theme="0"/>
      <name val="Cambria"/>
      <family val="1"/>
      <charset val="204"/>
    </font>
    <font>
      <sz val="9"/>
      <color theme="0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4"/>
      <color theme="1"/>
      <name val="Cambria"/>
      <family val="1"/>
      <charset val="204"/>
    </font>
    <font>
      <b/>
      <sz val="12"/>
      <color theme="0"/>
      <name val="Cambria"/>
      <family val="1"/>
      <charset val="204"/>
    </font>
    <font>
      <b/>
      <sz val="10"/>
      <color theme="1"/>
      <name val="Cambria"/>
      <family val="1"/>
      <charset val="204"/>
    </font>
    <font>
      <b/>
      <sz val="10"/>
      <color theme="0"/>
      <name val="Cambria"/>
      <family val="1"/>
      <charset val="204"/>
    </font>
    <font>
      <sz val="10"/>
      <name val="Arial"/>
      <family val="2"/>
    </font>
    <font>
      <b/>
      <sz val="9"/>
      <color theme="0"/>
      <name val="Cambria"/>
      <family val="1"/>
      <charset val="186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30"/>
      <name val="Arial"/>
      <family val="2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/>
  </cellStyleXfs>
  <cellXfs count="126">
    <xf numFmtId="0" fontId="0" fillId="0" borderId="0" xfId="0"/>
    <xf numFmtId="0" fontId="2" fillId="2" borderId="1" xfId="1" applyFont="1" applyFill="1" applyBorder="1"/>
    <xf numFmtId="0" fontId="3" fillId="3" borderId="1" xfId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4" fontId="8" fillId="4" borderId="0" xfId="0" applyNumberFormat="1" applyFont="1" applyFill="1" applyAlignment="1" applyProtection="1">
      <alignment vertical="center"/>
    </xf>
    <xf numFmtId="4" fontId="9" fillId="4" borderId="0" xfId="0" applyNumberFormat="1" applyFont="1" applyFill="1" applyAlignment="1" applyProtection="1">
      <alignment horizontal="center" vertical="center" wrapText="1"/>
    </xf>
    <xf numFmtId="3" fontId="10" fillId="3" borderId="0" xfId="0" applyNumberFormat="1" applyFont="1" applyFill="1" applyAlignment="1" applyProtection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Protection="1">
      <protection locked="0"/>
    </xf>
    <xf numFmtId="3" fontId="11" fillId="0" borderId="0" xfId="0" applyNumberFormat="1" applyFont="1" applyProtection="1"/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Protection="1">
      <protection locked="0"/>
    </xf>
    <xf numFmtId="3" fontId="12" fillId="0" borderId="0" xfId="0" applyNumberFormat="1" applyFont="1" applyProtection="1"/>
    <xf numFmtId="0" fontId="14" fillId="0" borderId="0" xfId="0" applyFont="1" applyProtection="1">
      <protection locked="0"/>
    </xf>
    <xf numFmtId="0" fontId="14" fillId="0" borderId="0" xfId="0" applyFont="1" applyProtection="1"/>
    <xf numFmtId="1" fontId="9" fillId="8" borderId="3" xfId="0" applyNumberFormat="1" applyFont="1" applyFill="1" applyBorder="1" applyAlignment="1" applyProtection="1">
      <alignment horizontal="center" vertical="center"/>
    </xf>
    <xf numFmtId="0" fontId="8" fillId="6" borderId="1" xfId="2" applyNumberFormat="1" applyFont="1" applyFill="1" applyBorder="1" applyAlignment="1" applyProtection="1">
      <alignment vertical="center" wrapText="1"/>
      <protection locked="0"/>
    </xf>
    <xf numFmtId="0" fontId="8" fillId="6" borderId="1" xfId="2" quotePrefix="1" applyNumberFormat="1" applyFont="1" applyFill="1" applyBorder="1" applyAlignment="1" applyProtection="1">
      <alignment vertical="center" wrapText="1"/>
      <protection locked="0"/>
    </xf>
    <xf numFmtId="0" fontId="13" fillId="8" borderId="0" xfId="0" applyFont="1" applyFill="1" applyBorder="1" applyAlignment="1" applyProtection="1">
      <alignment horizontal="left" vertical="center"/>
    </xf>
    <xf numFmtId="3" fontId="15" fillId="8" borderId="1" xfId="0" applyNumberFormat="1" applyFont="1" applyFill="1" applyBorder="1" applyAlignment="1" applyProtection="1">
      <alignment horizontal="center"/>
    </xf>
    <xf numFmtId="3" fontId="11" fillId="7" borderId="1" xfId="0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Fill="1" applyBorder="1" applyProtection="1"/>
    <xf numFmtId="3" fontId="15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/>
    <xf numFmtId="0" fontId="18" fillId="11" borderId="0" xfId="0" applyNumberFormat="1" applyFont="1" applyFill="1" applyBorder="1" applyAlignment="1" applyProtection="1"/>
    <xf numFmtId="0" fontId="24" fillId="10" borderId="14" xfId="0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/>
    <xf numFmtId="0" fontId="24" fillId="10" borderId="16" xfId="0" applyNumberFormat="1" applyFont="1" applyFill="1" applyBorder="1" applyAlignment="1" applyProtection="1">
      <alignment horizontal="center" vertical="center" wrapText="1"/>
    </xf>
    <xf numFmtId="0" fontId="17" fillId="8" borderId="2" xfId="0" applyFont="1" applyFill="1" applyBorder="1" applyAlignment="1" applyProtection="1">
      <alignment horizontal="right" vertical="center"/>
      <protection locked="0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quotePrefix="1" applyNumberFormat="1" applyFont="1" applyFill="1" applyBorder="1" applyAlignment="1" applyProtection="1">
      <alignment vertical="center" wrapText="1"/>
      <protection locked="0"/>
    </xf>
    <xf numFmtId="0" fontId="8" fillId="0" borderId="1" xfId="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0" fillId="0" borderId="0" xfId="0" applyAlignment="1">
      <alignment horizontal="left"/>
    </xf>
    <xf numFmtId="0" fontId="6" fillId="8" borderId="0" xfId="0" applyFont="1" applyFill="1" applyBorder="1" applyAlignment="1" applyProtection="1">
      <alignment horizontal="center" vertical="center"/>
    </xf>
    <xf numFmtId="1" fontId="8" fillId="6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3" fillId="3" borderId="0" xfId="1" applyFont="1" applyFill="1" applyBorder="1" applyAlignment="1">
      <alignment horizontal="center" vertical="center"/>
    </xf>
    <xf numFmtId="0" fontId="0" fillId="0" borderId="0" xfId="0" applyFont="1"/>
    <xf numFmtId="0" fontId="27" fillId="0" borderId="0" xfId="0" applyFont="1"/>
    <xf numFmtId="0" fontId="0" fillId="0" borderId="0" xfId="0" applyFont="1" applyAlignment="1">
      <alignment wrapText="1"/>
    </xf>
    <xf numFmtId="0" fontId="28" fillId="0" borderId="0" xfId="0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9" fontId="0" fillId="0" borderId="0" xfId="0" applyNumberFormat="1"/>
    <xf numFmtId="0" fontId="27" fillId="0" borderId="0" xfId="0" applyFont="1" applyAlignment="1">
      <alignment horizontal="center"/>
    </xf>
    <xf numFmtId="0" fontId="0" fillId="0" borderId="0" xfId="0" applyAlignment="1">
      <alignment wrapText="1"/>
    </xf>
    <xf numFmtId="3" fontId="8" fillId="6" borderId="1" xfId="0" applyNumberFormat="1" applyFont="1" applyFill="1" applyBorder="1" applyAlignment="1" applyProtection="1">
      <alignment horizontal="center" vertical="center" wrapText="1"/>
    </xf>
    <xf numFmtId="1" fontId="14" fillId="7" borderId="1" xfId="0" applyNumberFormat="1" applyFont="1" applyFill="1" applyBorder="1" applyAlignment="1" applyProtection="1">
      <alignment horizontal="center" vertical="center" wrapText="1"/>
    </xf>
    <xf numFmtId="1" fontId="14" fillId="7" borderId="1" xfId="0" applyNumberFormat="1" applyFont="1" applyFill="1" applyBorder="1" applyAlignment="1" applyProtection="1">
      <alignment horizontal="center" vertical="center"/>
    </xf>
    <xf numFmtId="3" fontId="9" fillId="9" borderId="4" xfId="0" applyNumberFormat="1" applyFont="1" applyFill="1" applyBorder="1" applyAlignment="1" applyProtection="1">
      <alignment horizontal="center" vertical="center"/>
    </xf>
    <xf numFmtId="9" fontId="8" fillId="3" borderId="1" xfId="3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/>
    <xf numFmtId="0" fontId="6" fillId="8" borderId="0" xfId="0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6" xfId="0" applyNumberFormat="1" applyFont="1" applyFill="1" applyBorder="1" applyAlignment="1" applyProtection="1">
      <protection locked="0"/>
    </xf>
    <xf numFmtId="0" fontId="20" fillId="0" borderId="12" xfId="0" applyNumberFormat="1" applyFont="1" applyFill="1" applyBorder="1" applyAlignment="1" applyProtection="1">
      <alignment horizontal="left" vertical="center"/>
      <protection locked="0"/>
    </xf>
    <xf numFmtId="0" fontId="16" fillId="0" borderId="12" xfId="0" applyNumberFormat="1" applyFont="1" applyFill="1" applyBorder="1" applyAlignment="1" applyProtection="1">
      <protection locked="0"/>
    </xf>
    <xf numFmtId="0" fontId="18" fillId="11" borderId="1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16" fillId="0" borderId="12" xfId="0" applyNumberFormat="1" applyFont="1" applyFill="1" applyBorder="1" applyAlignment="1" applyProtection="1">
      <alignment wrapText="1"/>
      <protection locked="0"/>
    </xf>
    <xf numFmtId="0" fontId="0" fillId="0" borderId="25" xfId="0" applyBorder="1" applyProtection="1">
      <protection locked="0"/>
    </xf>
    <xf numFmtId="0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6" fillId="11" borderId="12" xfId="0" applyNumberFormat="1" applyFont="1" applyFill="1" applyBorder="1" applyAlignment="1" applyProtection="1">
      <protection locked="0"/>
    </xf>
    <xf numFmtId="0" fontId="20" fillId="11" borderId="12" xfId="0" applyNumberFormat="1" applyFont="1" applyFill="1" applyBorder="1" applyAlignment="1" applyProtection="1">
      <alignment horizontal="left" vertical="center"/>
      <protection locked="0"/>
    </xf>
    <xf numFmtId="0" fontId="2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 applyProtection="1">
      <alignment horizontal="left" vertical="center"/>
      <protection locked="0"/>
    </xf>
    <xf numFmtId="0" fontId="16" fillId="11" borderId="1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NumberFormat="1" applyFont="1" applyFill="1" applyBorder="1" applyAlignment="1" applyProtection="1">
      <protection locked="0"/>
    </xf>
    <xf numFmtId="0" fontId="19" fillId="0" borderId="12" xfId="0" applyNumberFormat="1" applyFont="1" applyFill="1" applyBorder="1" applyAlignment="1" applyProtection="1">
      <alignment horizontal="left" vertical="center"/>
      <protection locked="0"/>
    </xf>
    <xf numFmtId="0" fontId="1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3" xfId="0" applyNumberFormat="1" applyFont="1" applyFill="1" applyBorder="1" applyAlignment="1" applyProtection="1">
      <protection locked="0"/>
    </xf>
    <xf numFmtId="0" fontId="0" fillId="0" borderId="0" xfId="0" applyProtection="1"/>
    <xf numFmtId="0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8" xfId="0" applyNumberFormat="1" applyFont="1" applyFill="1" applyBorder="1" applyAlignment="1" applyProtection="1">
      <alignment horizontal="center" vertical="center"/>
      <protection locked="0"/>
    </xf>
    <xf numFmtId="0" fontId="19" fillId="0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9" xfId="0" applyNumberFormat="1" applyFont="1" applyFill="1" applyBorder="1" applyAlignment="1" applyProtection="1">
      <alignment horizontal="center" vertical="center"/>
      <protection locked="0"/>
    </xf>
    <xf numFmtId="0" fontId="7" fillId="8" borderId="0" xfId="0" applyFont="1" applyFill="1" applyBorder="1" applyAlignment="1" applyProtection="1">
      <alignment vertical="center"/>
    </xf>
    <xf numFmtId="0" fontId="0" fillId="8" borderId="0" xfId="0" applyFill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wrapText="1"/>
    </xf>
    <xf numFmtId="49" fontId="9" fillId="8" borderId="2" xfId="2" applyNumberFormat="1" applyFont="1" applyFill="1" applyBorder="1" applyAlignment="1" applyProtection="1">
      <alignment horizontal="left" vertical="top" wrapText="1"/>
    </xf>
    <xf numFmtId="49" fontId="9" fillId="8" borderId="2" xfId="2" applyNumberFormat="1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 applyProtection="1">
      <alignment horizontal="center" vertical="center" wrapText="1"/>
    </xf>
    <xf numFmtId="3" fontId="9" fillId="8" borderId="2" xfId="0" applyNumberFormat="1" applyFont="1" applyFill="1" applyBorder="1" applyAlignment="1" applyProtection="1">
      <alignment horizontal="center" vertical="center" wrapText="1"/>
    </xf>
    <xf numFmtId="1" fontId="8" fillId="6" borderId="1" xfId="0" applyNumberFormat="1" applyFont="1" applyFill="1" applyBorder="1" applyAlignment="1" applyProtection="1">
      <alignment vertical="center" wrapText="1"/>
    </xf>
    <xf numFmtId="3" fontId="0" fillId="0" borderId="0" xfId="0" applyNumberFormat="1" applyProtection="1"/>
    <xf numFmtId="164" fontId="9" fillId="9" borderId="4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</xf>
    <xf numFmtId="3" fontId="8" fillId="0" borderId="0" xfId="0" applyNumberFormat="1" applyFont="1" applyAlignment="1" applyProtection="1">
      <alignment horizontal="center" vertical="center" wrapText="1"/>
    </xf>
    <xf numFmtId="49" fontId="9" fillId="8" borderId="0" xfId="2" applyNumberFormat="1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26" fillId="0" borderId="0" xfId="0" applyFont="1" applyAlignment="1" applyProtection="1">
      <alignment horizontal="left"/>
    </xf>
    <xf numFmtId="164" fontId="9" fillId="9" borderId="4" xfId="0" applyNumberFormat="1" applyFont="1" applyFill="1" applyBorder="1" applyAlignment="1" applyProtection="1">
      <alignment horizontal="left" vertical="center"/>
    </xf>
    <xf numFmtId="164" fontId="9" fillId="9" borderId="4" xfId="0" applyNumberFormat="1" applyFont="1" applyFill="1" applyBorder="1" applyAlignment="1" applyProtection="1">
      <alignment horizontal="center" vertical="center"/>
    </xf>
    <xf numFmtId="0" fontId="3" fillId="3" borderId="8" xfId="1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165" fontId="17" fillId="8" borderId="2" xfId="0" applyNumberFormat="1" applyFont="1" applyFill="1" applyBorder="1" applyAlignment="1" applyProtection="1">
      <alignment horizontal="right" vertical="center"/>
      <protection locked="0"/>
    </xf>
    <xf numFmtId="0" fontId="24" fillId="10" borderId="15" xfId="0" applyNumberFormat="1" applyFont="1" applyFill="1" applyBorder="1" applyAlignment="1" applyProtection="1">
      <alignment horizontal="center" vertical="center" wrapText="1"/>
    </xf>
    <xf numFmtId="0" fontId="13" fillId="8" borderId="23" xfId="0" applyFont="1" applyFill="1" applyBorder="1" applyAlignment="1" applyProtection="1">
      <alignment horizontal="center" vertical="center"/>
    </xf>
    <xf numFmtId="0" fontId="14" fillId="7" borderId="5" xfId="0" applyFont="1" applyFill="1" applyBorder="1" applyAlignment="1" applyProtection="1">
      <alignment horizontal="left" vertical="center"/>
    </xf>
    <xf numFmtId="0" fontId="14" fillId="7" borderId="7" xfId="0" applyFont="1" applyFill="1" applyBorder="1" applyAlignment="1" applyProtection="1">
      <alignment horizontal="left" vertical="center"/>
    </xf>
    <xf numFmtId="3" fontId="15" fillId="8" borderId="5" xfId="0" applyNumberFormat="1" applyFont="1" applyFill="1" applyBorder="1" applyAlignment="1" applyProtection="1">
      <alignment horizontal="left"/>
    </xf>
    <xf numFmtId="3" fontId="15" fillId="8" borderId="7" xfId="0" applyNumberFormat="1" applyFont="1" applyFill="1" applyBorder="1" applyAlignment="1" applyProtection="1">
      <alignment horizontal="left"/>
    </xf>
    <xf numFmtId="3" fontId="11" fillId="0" borderId="5" xfId="0" applyNumberFormat="1" applyFont="1" applyBorder="1" applyAlignment="1" applyProtection="1">
      <alignment horizontal="left"/>
    </xf>
    <xf numFmtId="3" fontId="11" fillId="0" borderId="7" xfId="0" applyNumberFormat="1" applyFont="1" applyBorder="1" applyAlignment="1" applyProtection="1">
      <alignment horizontal="left"/>
    </xf>
    <xf numFmtId="0" fontId="6" fillId="8" borderId="0" xfId="0" applyFont="1" applyFill="1" applyBorder="1" applyAlignment="1" applyProtection="1">
      <alignment vertical="center"/>
    </xf>
    <xf numFmtId="0" fontId="7" fillId="8" borderId="0" xfId="0" applyFont="1" applyFill="1" applyBorder="1" applyAlignment="1" applyProtection="1">
      <alignment vertical="center"/>
    </xf>
    <xf numFmtId="0" fontId="0" fillId="8" borderId="0" xfId="0" applyFill="1" applyAlignment="1" applyProtection="1">
      <alignment vertical="center"/>
    </xf>
    <xf numFmtId="3" fontId="9" fillId="8" borderId="17" xfId="0" applyNumberFormat="1" applyFont="1" applyFill="1" applyBorder="1" applyAlignment="1" applyProtection="1">
      <alignment horizontal="center" vertical="center" wrapText="1"/>
    </xf>
    <xf numFmtId="3" fontId="9" fillId="8" borderId="18" xfId="0" applyNumberFormat="1" applyFont="1" applyFill="1" applyBorder="1" applyAlignment="1" applyProtection="1">
      <alignment horizontal="center" vertical="center" wrapText="1"/>
    </xf>
    <xf numFmtId="1" fontId="9" fillId="8" borderId="19" xfId="0" applyNumberFormat="1" applyFont="1" applyFill="1" applyBorder="1" applyAlignment="1" applyProtection="1">
      <alignment horizontal="center" vertical="center"/>
    </xf>
    <xf numFmtId="1" fontId="9" fillId="8" borderId="20" xfId="0" applyNumberFormat="1" applyFont="1" applyFill="1" applyBorder="1" applyAlignment="1" applyProtection="1">
      <alignment horizontal="center" vertical="center"/>
    </xf>
    <xf numFmtId="3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9" fillId="9" borderId="21" xfId="0" applyNumberFormat="1" applyFont="1" applyFill="1" applyBorder="1" applyAlignment="1" applyProtection="1">
      <alignment horizontal="center" vertical="center"/>
    </xf>
    <xf numFmtId="3" fontId="9" fillId="9" borderId="22" xfId="0" applyNumberFormat="1" applyFont="1" applyFill="1" applyBorder="1" applyAlignment="1" applyProtection="1">
      <alignment horizontal="center" vertical="center"/>
    </xf>
  </cellXfs>
  <cellStyles count="5">
    <cellStyle name="Comma" xfId="2" builtinId="3"/>
    <cellStyle name="Normal" xfId="0" builtinId="0"/>
    <cellStyle name="Normal 10" xfId="4"/>
    <cellStyle name="Percent" xfId="3" builtinId="5"/>
    <cellStyle name="Обычны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67AA0"/>
      <color rgb="FFFAB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%20Att4_Budget_work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тегорія витрат"/>
      <sheetName val="Лист11"/>
      <sheetName val="Дані про організацію"/>
      <sheetName val="Напрямки конкурса"/>
      <sheetName val="Лист1"/>
      <sheetName val="Додаток 3.0 Напрямки орг-ції"/>
      <sheetName val="К Q1"/>
      <sheetName val="К Q2"/>
      <sheetName val="К Q3"/>
      <sheetName val="К Q4"/>
      <sheetName val="К Q5"/>
      <sheetName val="К Q6"/>
      <sheetName val="К Q7"/>
      <sheetName val="К Q8"/>
      <sheetName val="B Q1"/>
      <sheetName val="B Q2"/>
      <sheetName val="B Q3"/>
      <sheetName val="B Q4"/>
      <sheetName val="B Q5"/>
      <sheetName val="B Q6"/>
      <sheetName val="B Q7"/>
      <sheetName val="B Q8"/>
      <sheetName val="BQ1R6"/>
      <sheetName val="BQ2R6"/>
      <sheetName val="BQ3R6 1"/>
      <sheetName val="BQ1R10"/>
      <sheetName val="BQ2R10"/>
      <sheetName val="BQ3R10 1"/>
      <sheetName val="Додаток 3.1 Бюджет загальний "/>
      <sheetName val="Додаток 3.1.1 Бюджет 2012 "/>
      <sheetName val="Додаток 3.1.2 Бюджет 2013 "/>
      <sheetName val="Раунд 6 и Раунд 10"/>
      <sheetName val="R10"/>
      <sheetName val="2013"/>
      <sheetName val="2012"/>
      <sheetName val="Бюджет 24"/>
      <sheetName val="Бюджет "/>
      <sheetName val="Деньги"/>
      <sheetName val="%"/>
      <sheetName val="Количество"/>
      <sheetName val="Додаток 3.2 РП_Бюджет детальний"/>
      <sheetName val="Додаток 3.3. Прогноз ТМЦ"/>
      <sheetName val="Додаток 3.4. Робочий план"/>
      <sheetName val="Налаштування"/>
      <sheetName val="Законы распределения"/>
      <sheetName val="Додаток 3._Бюджет_Адмін"/>
      <sheetName val="Додаток 3._Бюджет детальний ПР"/>
      <sheetName val="Категорія витрат в напрямках"/>
      <sheetName val="Сводная для рабочего плана"/>
      <sheetName val="Для персоналу проекту"/>
      <sheetName val="Додаток 3.Бюджет проекту"/>
      <sheetName val="Додаток 3.1 Бюджет проекту А "/>
      <sheetName val="Додаток 3.2 Бюджет проекту М"/>
      <sheetName val="Додаток 3.5. Прогноз ТМЦ"/>
      <sheetName val="Додаток 3. Бюджет проекту"/>
      <sheetName val="Програмний персонал проекту"/>
      <sheetName val="Функціонал в проекті"/>
      <sheetName val="ПОРІВНЯННЯ"/>
      <sheetName val="Закони"/>
      <sheetName val="Форма для договора М"/>
      <sheetName val="ЗЕЛЕНА ФОРМА (А)"/>
    </sheetNames>
    <sheetDataSet>
      <sheetData sheetId="0" refreshError="1">
        <row r="2">
          <cell r="A2" t="str">
            <v>01.Оплата праці</v>
          </cell>
        </row>
        <row r="3">
          <cell r="A3" t="str">
            <v>02.Технічна допомога</v>
          </cell>
        </row>
        <row r="4">
          <cell r="A4" t="str">
            <v>03.Тренінги</v>
          </cell>
        </row>
        <row r="5">
          <cell r="A5" t="str">
            <v>04.Товари та обладнання для сфери охорони здоров'я</v>
          </cell>
        </row>
        <row r="6">
          <cell r="A6" t="str">
            <v>05.Медикаменти та фармацевтична продукція</v>
          </cell>
        </row>
        <row r="7">
          <cell r="A7" t="str">
            <v>06.Витрати на забезпечення закупівель та поставок</v>
          </cell>
        </row>
        <row r="8">
          <cell r="A8" t="str">
            <v>07.Інфраструктура та інше обладнання</v>
          </cell>
        </row>
        <row r="9">
          <cell r="A9" t="str">
            <v>08.Видавничі та комунікаційні витрати</v>
          </cell>
        </row>
        <row r="10">
          <cell r="A10" t="str">
            <v>09.Моніторинг та оцінка</v>
          </cell>
        </row>
        <row r="11">
          <cell r="A11" t="str">
            <v>10.Допомога в життєзабезпеченні клієнтів/цільових груп населення</v>
          </cell>
        </row>
        <row r="12">
          <cell r="A12" t="str">
            <v>11.Планування та адміністрування</v>
          </cell>
        </row>
        <row r="13">
          <cell r="A13" t="str">
            <v>12.Витрати на утримання офісу</v>
          </cell>
        </row>
        <row r="14">
          <cell r="A14" t="str">
            <v>13.Не потребують фінансування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I1" t="str">
            <v xml:space="preserve">видатки за всіма категоріями витрат 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>
        <row r="4">
          <cell r="A4">
            <v>1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2:D55"/>
  <sheetViews>
    <sheetView workbookViewId="0">
      <selection activeCell="D23" sqref="D23:D24"/>
    </sheetView>
  </sheetViews>
  <sheetFormatPr defaultRowHeight="15" x14ac:dyDescent="0.25"/>
  <cols>
    <col min="2" max="2" width="123" customWidth="1"/>
    <col min="4" max="4" width="123" customWidth="1"/>
  </cols>
  <sheetData>
    <row r="2" spans="1:4" x14ac:dyDescent="0.25">
      <c r="B2" s="51" t="s">
        <v>50</v>
      </c>
      <c r="D2" s="51" t="s">
        <v>121</v>
      </c>
    </row>
    <row r="4" spans="1:4" x14ac:dyDescent="0.25">
      <c r="B4" t="s">
        <v>44</v>
      </c>
      <c r="D4" t="s">
        <v>122</v>
      </c>
    </row>
    <row r="5" spans="1:4" x14ac:dyDescent="0.25">
      <c r="B5" t="s">
        <v>30</v>
      </c>
      <c r="D5" t="s">
        <v>123</v>
      </c>
    </row>
    <row r="6" spans="1:4" x14ac:dyDescent="0.25">
      <c r="B6" t="s">
        <v>51</v>
      </c>
      <c r="D6" t="s">
        <v>124</v>
      </c>
    </row>
    <row r="7" spans="1:4" x14ac:dyDescent="0.25">
      <c r="B7" t="s">
        <v>42</v>
      </c>
      <c r="D7" t="s">
        <v>125</v>
      </c>
    </row>
    <row r="8" spans="1:4" x14ac:dyDescent="0.25">
      <c r="A8" s="44"/>
      <c r="B8" t="s">
        <v>43</v>
      </c>
      <c r="D8" t="s">
        <v>140</v>
      </c>
    </row>
    <row r="11" spans="1:4" x14ac:dyDescent="0.25">
      <c r="B11" s="45" t="s">
        <v>30</v>
      </c>
      <c r="D11" s="45" t="s">
        <v>126</v>
      </c>
    </row>
    <row r="12" spans="1:4" x14ac:dyDescent="0.25">
      <c r="B12" s="44" t="s">
        <v>80</v>
      </c>
      <c r="D12" s="104" t="s">
        <v>127</v>
      </c>
    </row>
    <row r="13" spans="1:4" x14ac:dyDescent="0.25">
      <c r="B13" t="s">
        <v>158</v>
      </c>
      <c r="D13" s="104" t="s">
        <v>159</v>
      </c>
    </row>
    <row r="14" spans="1:4" x14ac:dyDescent="0.25">
      <c r="B14" s="52" t="s">
        <v>82</v>
      </c>
      <c r="D14" s="105" t="s">
        <v>128</v>
      </c>
    </row>
    <row r="15" spans="1:4" x14ac:dyDescent="0.25">
      <c r="B15" t="s">
        <v>81</v>
      </c>
      <c r="D15" s="104" t="s">
        <v>129</v>
      </c>
    </row>
    <row r="16" spans="1:4" x14ac:dyDescent="0.25">
      <c r="B16" t="s">
        <v>104</v>
      </c>
      <c r="D16" s="104" t="s">
        <v>130</v>
      </c>
    </row>
    <row r="17" spans="2:4" ht="30" x14ac:dyDescent="0.25">
      <c r="B17" s="52" t="s">
        <v>182</v>
      </c>
      <c r="D17" s="105" t="s">
        <v>183</v>
      </c>
    </row>
    <row r="19" spans="2:4" x14ac:dyDescent="0.25">
      <c r="B19" s="45" t="s">
        <v>42</v>
      </c>
      <c r="D19" s="45" t="s">
        <v>125</v>
      </c>
    </row>
    <row r="20" spans="2:4" ht="30" x14ac:dyDescent="0.25">
      <c r="B20" s="46" t="s">
        <v>96</v>
      </c>
      <c r="D20" s="105" t="s">
        <v>131</v>
      </c>
    </row>
    <row r="21" spans="2:4" x14ac:dyDescent="0.25">
      <c r="B21" t="s">
        <v>83</v>
      </c>
      <c r="D21" s="104" t="s">
        <v>132</v>
      </c>
    </row>
    <row r="22" spans="2:4" ht="45" x14ac:dyDescent="0.25">
      <c r="B22" s="52" t="s">
        <v>102</v>
      </c>
      <c r="D22" s="105" t="s">
        <v>133</v>
      </c>
    </row>
    <row r="23" spans="2:4" x14ac:dyDescent="0.25">
      <c r="B23" t="s">
        <v>84</v>
      </c>
      <c r="D23" s="104" t="s">
        <v>134</v>
      </c>
    </row>
    <row r="24" spans="2:4" x14ac:dyDescent="0.25">
      <c r="B24" t="s">
        <v>85</v>
      </c>
      <c r="D24" s="104" t="s">
        <v>135</v>
      </c>
    </row>
    <row r="25" spans="2:4" x14ac:dyDescent="0.25">
      <c r="B25" t="s">
        <v>97</v>
      </c>
      <c r="D25" s="104" t="s">
        <v>136</v>
      </c>
    </row>
    <row r="26" spans="2:4" x14ac:dyDescent="0.25">
      <c r="B26" t="s">
        <v>86</v>
      </c>
      <c r="D26" s="104" t="s">
        <v>137</v>
      </c>
    </row>
    <row r="27" spans="2:4" x14ac:dyDescent="0.25">
      <c r="B27" t="s">
        <v>87</v>
      </c>
      <c r="D27" s="104" t="s">
        <v>138</v>
      </c>
    </row>
    <row r="28" spans="2:4" x14ac:dyDescent="0.25">
      <c r="B28" t="s">
        <v>168</v>
      </c>
      <c r="D28" s="104" t="s">
        <v>170</v>
      </c>
    </row>
    <row r="29" spans="2:4" x14ac:dyDescent="0.25">
      <c r="B29" t="s">
        <v>169</v>
      </c>
      <c r="D29" s="104" t="s">
        <v>171</v>
      </c>
    </row>
    <row r="31" spans="2:4" x14ac:dyDescent="0.25">
      <c r="B31" s="45" t="s">
        <v>43</v>
      </c>
      <c r="D31" s="45" t="s">
        <v>140</v>
      </c>
    </row>
    <row r="32" spans="2:4" x14ac:dyDescent="0.25">
      <c r="B32" t="s">
        <v>45</v>
      </c>
      <c r="D32" t="s">
        <v>139</v>
      </c>
    </row>
    <row r="34" spans="2:4" x14ac:dyDescent="0.25">
      <c r="B34" s="47" t="s">
        <v>46</v>
      </c>
      <c r="D34" s="47" t="s">
        <v>141</v>
      </c>
    </row>
    <row r="35" spans="2:4" x14ac:dyDescent="0.25">
      <c r="B35" s="48" t="s">
        <v>48</v>
      </c>
      <c r="D35" s="104" t="s">
        <v>142</v>
      </c>
    </row>
    <row r="36" spans="2:4" x14ac:dyDescent="0.25">
      <c r="B36" s="48" t="s">
        <v>88</v>
      </c>
      <c r="D36" s="104" t="s">
        <v>143</v>
      </c>
    </row>
    <row r="37" spans="2:4" x14ac:dyDescent="0.25">
      <c r="B37" t="s">
        <v>89</v>
      </c>
      <c r="D37" s="104" t="s">
        <v>144</v>
      </c>
    </row>
    <row r="38" spans="2:4" x14ac:dyDescent="0.25">
      <c r="B38" t="s">
        <v>90</v>
      </c>
      <c r="D38" s="104" t="s">
        <v>145</v>
      </c>
    </row>
    <row r="39" spans="2:4" x14ac:dyDescent="0.25">
      <c r="B39" t="s">
        <v>98</v>
      </c>
      <c r="D39" s="104" t="s">
        <v>146</v>
      </c>
    </row>
    <row r="40" spans="2:4" x14ac:dyDescent="0.25">
      <c r="B40" s="49" t="s">
        <v>91</v>
      </c>
      <c r="D40" s="105" t="s">
        <v>147</v>
      </c>
    </row>
    <row r="41" spans="2:4" x14ac:dyDescent="0.25">
      <c r="B41" s="49" t="s">
        <v>92</v>
      </c>
      <c r="D41" s="105" t="s">
        <v>148</v>
      </c>
    </row>
    <row r="42" spans="2:4" x14ac:dyDescent="0.25">
      <c r="B42" s="49" t="s">
        <v>93</v>
      </c>
      <c r="D42" s="105" t="s">
        <v>149</v>
      </c>
    </row>
    <row r="43" spans="2:4" x14ac:dyDescent="0.25">
      <c r="B43" s="49" t="s">
        <v>172</v>
      </c>
      <c r="D43" s="105" t="s">
        <v>174</v>
      </c>
    </row>
    <row r="44" spans="2:4" x14ac:dyDescent="0.25">
      <c r="B44" s="49" t="s">
        <v>173</v>
      </c>
      <c r="D44" s="105" t="s">
        <v>175</v>
      </c>
    </row>
    <row r="46" spans="2:4" x14ac:dyDescent="0.25">
      <c r="B46" s="47" t="s">
        <v>47</v>
      </c>
      <c r="D46" s="47" t="s">
        <v>150</v>
      </c>
    </row>
    <row r="47" spans="2:4" x14ac:dyDescent="0.25">
      <c r="B47" s="50" t="s">
        <v>49</v>
      </c>
      <c r="D47" s="104" t="s">
        <v>151</v>
      </c>
    </row>
    <row r="48" spans="2:4" x14ac:dyDescent="0.25">
      <c r="B48" s="50" t="s">
        <v>103</v>
      </c>
      <c r="D48" s="104" t="s">
        <v>152</v>
      </c>
    </row>
    <row r="49" spans="2:4" x14ac:dyDescent="0.25">
      <c r="B49" s="50" t="s">
        <v>94</v>
      </c>
      <c r="D49" s="104" t="s">
        <v>153</v>
      </c>
    </row>
    <row r="50" spans="2:4" x14ac:dyDescent="0.25">
      <c r="B50" s="50" t="s">
        <v>95</v>
      </c>
      <c r="D50" s="104" t="s">
        <v>154</v>
      </c>
    </row>
    <row r="51" spans="2:4" x14ac:dyDescent="0.25">
      <c r="B51" t="s">
        <v>99</v>
      </c>
      <c r="D51" s="104" t="s">
        <v>155</v>
      </c>
    </row>
    <row r="52" spans="2:4" x14ac:dyDescent="0.25">
      <c r="B52" t="s">
        <v>100</v>
      </c>
      <c r="D52" s="104" t="s">
        <v>156</v>
      </c>
    </row>
    <row r="53" spans="2:4" x14ac:dyDescent="0.25">
      <c r="B53" s="50" t="s">
        <v>101</v>
      </c>
      <c r="D53" s="104" t="s">
        <v>157</v>
      </c>
    </row>
    <row r="54" spans="2:4" x14ac:dyDescent="0.25">
      <c r="B54" s="50" t="s">
        <v>176</v>
      </c>
      <c r="D54" s="104" t="s">
        <v>178</v>
      </c>
    </row>
    <row r="55" spans="2:4" x14ac:dyDescent="0.25">
      <c r="B55" s="50" t="s">
        <v>177</v>
      </c>
      <c r="D55" s="104" t="s">
        <v>179</v>
      </c>
    </row>
  </sheetData>
  <sheetProtection algorithmName="SHA-512" hashValue="qLjgddSYUzmvAdk0ELh60kb6S/4spAnwzNiSp7uq9qnTjYe4M0GhpAO18KBTV+8fLyDn12tFQM5Cop4C0CoHzA==" saltValue="SBM5NOruNGrMkN/W/lyqm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L56"/>
  <sheetViews>
    <sheetView workbookViewId="0">
      <selection activeCell="C12" sqref="C12"/>
    </sheetView>
  </sheetViews>
  <sheetFormatPr defaultRowHeight="15" x14ac:dyDescent="0.25"/>
  <cols>
    <col min="1" max="1" width="94.140625" style="25" customWidth="1"/>
    <col min="2" max="2" width="23.42578125" style="24" customWidth="1"/>
    <col min="3" max="3" width="22.7109375" style="24" customWidth="1"/>
    <col min="4" max="5" width="17.28515625" style="24" customWidth="1"/>
    <col min="6" max="6" width="9.140625" style="79"/>
    <col min="7" max="7" width="74" style="79" customWidth="1"/>
    <col min="8" max="16384" width="9.140625" style="24"/>
  </cols>
  <sheetData>
    <row r="1" spans="1:7" ht="15.75" x14ac:dyDescent="0.25">
      <c r="A1" s="26" t="s">
        <v>30</v>
      </c>
    </row>
    <row r="2" spans="1:7" ht="15.75" x14ac:dyDescent="0.25">
      <c r="A2" s="26" t="s">
        <v>160</v>
      </c>
    </row>
    <row r="3" spans="1:7" ht="15.75" x14ac:dyDescent="0.25">
      <c r="A3" s="26"/>
    </row>
    <row r="4" spans="1:7" ht="15.75" thickBot="1" x14ac:dyDescent="0.3"/>
    <row r="5" spans="1:7" s="30" customFormat="1" ht="39" thickBot="1" x14ac:dyDescent="0.3">
      <c r="A5" s="29" t="s">
        <v>11</v>
      </c>
      <c r="B5" s="107" t="s">
        <v>181</v>
      </c>
      <c r="C5" s="107" t="s">
        <v>184</v>
      </c>
      <c r="D5" s="31" t="s">
        <v>52</v>
      </c>
      <c r="E5" s="31" t="s">
        <v>41</v>
      </c>
      <c r="F5" s="79"/>
      <c r="G5" s="79"/>
    </row>
    <row r="6" spans="1:7" x14ac:dyDescent="0.25">
      <c r="A6" s="60"/>
      <c r="B6" s="80"/>
      <c r="C6" s="81"/>
      <c r="D6" s="61"/>
      <c r="E6" s="61"/>
    </row>
    <row r="7" spans="1:7" x14ac:dyDescent="0.25">
      <c r="A7" s="62"/>
      <c r="B7" s="80"/>
      <c r="C7" s="81"/>
      <c r="D7" s="63"/>
      <c r="E7" s="63"/>
    </row>
    <row r="8" spans="1:7" x14ac:dyDescent="0.25">
      <c r="A8" s="64"/>
      <c r="B8" s="80"/>
      <c r="C8" s="81"/>
      <c r="D8" s="63"/>
      <c r="E8" s="63"/>
    </row>
    <row r="9" spans="1:7" x14ac:dyDescent="0.25">
      <c r="A9" s="64"/>
      <c r="B9" s="80"/>
      <c r="C9" s="81"/>
      <c r="D9" s="63"/>
      <c r="E9" s="63"/>
    </row>
    <row r="10" spans="1:7" x14ac:dyDescent="0.25">
      <c r="A10" s="65"/>
      <c r="B10" s="80"/>
      <c r="C10" s="81"/>
      <c r="D10" s="63"/>
      <c r="E10" s="63"/>
    </row>
    <row r="11" spans="1:7" ht="14.25" customHeight="1" x14ac:dyDescent="0.25">
      <c r="A11" s="64"/>
      <c r="B11" s="80"/>
      <c r="C11" s="81"/>
      <c r="D11" s="63"/>
      <c r="E11" s="63"/>
    </row>
    <row r="12" spans="1:7" x14ac:dyDescent="0.25">
      <c r="A12" s="64"/>
      <c r="B12" s="80"/>
      <c r="C12" s="81"/>
      <c r="D12" s="63"/>
      <c r="E12" s="63"/>
    </row>
    <row r="13" spans="1:7" x14ac:dyDescent="0.25">
      <c r="A13" s="64"/>
      <c r="B13" s="80"/>
      <c r="C13" s="81"/>
      <c r="D13" s="63"/>
      <c r="E13" s="63"/>
    </row>
    <row r="14" spans="1:7" x14ac:dyDescent="0.25">
      <c r="A14" s="64"/>
      <c r="B14" s="80"/>
      <c r="C14" s="81"/>
      <c r="D14" s="63"/>
      <c r="E14" s="63"/>
    </row>
    <row r="15" spans="1:7" x14ac:dyDescent="0.25">
      <c r="A15" s="66"/>
      <c r="B15" s="80"/>
      <c r="C15" s="81"/>
      <c r="D15" s="67"/>
      <c r="E15" s="67"/>
    </row>
    <row r="16" spans="1:7" x14ac:dyDescent="0.25">
      <c r="A16" s="68"/>
      <c r="B16" s="80"/>
      <c r="C16" s="81"/>
      <c r="D16" s="63"/>
      <c r="E16" s="63"/>
    </row>
    <row r="17" spans="1:7" x14ac:dyDescent="0.25">
      <c r="A17" s="68"/>
      <c r="B17" s="80"/>
      <c r="C17" s="81"/>
      <c r="D17" s="67"/>
      <c r="E17" s="63"/>
    </row>
    <row r="18" spans="1:7" x14ac:dyDescent="0.25">
      <c r="A18" s="69"/>
      <c r="B18" s="80"/>
      <c r="C18" s="81"/>
      <c r="D18" s="63"/>
      <c r="E18" s="63"/>
    </row>
    <row r="19" spans="1:7" x14ac:dyDescent="0.25">
      <c r="A19" s="62"/>
      <c r="B19" s="80"/>
      <c r="C19" s="81"/>
      <c r="D19" s="63"/>
      <c r="E19" s="63"/>
    </row>
    <row r="20" spans="1:7" x14ac:dyDescent="0.25">
      <c r="A20" s="64"/>
      <c r="B20" s="80"/>
      <c r="C20" s="81"/>
      <c r="D20" s="63"/>
      <c r="E20" s="63"/>
    </row>
    <row r="21" spans="1:7" x14ac:dyDescent="0.25">
      <c r="A21" s="65"/>
      <c r="B21" s="80"/>
      <c r="C21" s="81"/>
      <c r="D21" s="63"/>
      <c r="E21" s="63"/>
    </row>
    <row r="22" spans="1:7" x14ac:dyDescent="0.25">
      <c r="A22" s="69"/>
      <c r="B22" s="80"/>
      <c r="C22" s="81"/>
      <c r="D22" s="70"/>
      <c r="E22" s="70"/>
    </row>
    <row r="23" spans="1:7" s="28" customFormat="1" x14ac:dyDescent="0.25">
      <c r="A23" s="71"/>
      <c r="B23" s="80"/>
      <c r="C23" s="81"/>
      <c r="D23" s="63"/>
      <c r="E23" s="63"/>
      <c r="F23" s="79"/>
      <c r="G23" s="79"/>
    </row>
    <row r="24" spans="1:7" x14ac:dyDescent="0.25">
      <c r="A24" s="72"/>
      <c r="B24" s="80"/>
      <c r="C24" s="81"/>
      <c r="D24" s="63"/>
      <c r="E24" s="63"/>
    </row>
    <row r="25" spans="1:7" x14ac:dyDescent="0.25">
      <c r="A25" s="65"/>
      <c r="B25" s="80"/>
      <c r="C25" s="81"/>
      <c r="D25" s="63"/>
      <c r="E25" s="63"/>
    </row>
    <row r="26" spans="1:7" x14ac:dyDescent="0.25">
      <c r="A26" s="69"/>
      <c r="B26" s="80"/>
      <c r="C26" s="81"/>
      <c r="D26" s="63"/>
      <c r="E26" s="63"/>
    </row>
    <row r="27" spans="1:7" x14ac:dyDescent="0.25">
      <c r="A27" s="60"/>
      <c r="B27" s="80"/>
      <c r="C27" s="81"/>
      <c r="D27" s="63"/>
      <c r="E27" s="63"/>
    </row>
    <row r="28" spans="1:7" x14ac:dyDescent="0.25">
      <c r="A28" s="73"/>
      <c r="B28" s="80"/>
      <c r="C28" s="81"/>
      <c r="D28" s="63"/>
      <c r="E28" s="63"/>
    </row>
    <row r="29" spans="1:7" x14ac:dyDescent="0.25">
      <c r="A29" s="74"/>
      <c r="B29" s="80"/>
      <c r="C29" s="81"/>
      <c r="D29" s="63"/>
      <c r="E29" s="63"/>
    </row>
    <row r="30" spans="1:7" x14ac:dyDescent="0.25">
      <c r="A30" s="73"/>
      <c r="B30" s="80"/>
      <c r="C30" s="81"/>
      <c r="D30" s="63"/>
      <c r="E30" s="63"/>
    </row>
    <row r="31" spans="1:7" x14ac:dyDescent="0.25">
      <c r="A31" s="65"/>
      <c r="B31" s="80"/>
      <c r="C31" s="81"/>
      <c r="D31" s="63"/>
      <c r="E31" s="63"/>
    </row>
    <row r="32" spans="1:7" x14ac:dyDescent="0.25">
      <c r="A32" s="65"/>
      <c r="B32" s="80"/>
      <c r="C32" s="81"/>
      <c r="D32" s="63"/>
      <c r="E32" s="63"/>
    </row>
    <row r="33" spans="1:12" x14ac:dyDescent="0.25">
      <c r="A33" s="64"/>
      <c r="B33" s="80"/>
      <c r="C33" s="81"/>
      <c r="D33" s="75"/>
      <c r="E33" s="75"/>
    </row>
    <row r="34" spans="1:12" x14ac:dyDescent="0.25">
      <c r="A34" s="69"/>
      <c r="B34" s="80"/>
      <c r="C34" s="81"/>
      <c r="D34" s="63"/>
      <c r="E34" s="63"/>
    </row>
    <row r="35" spans="1:12" x14ac:dyDescent="0.25">
      <c r="A35" s="60"/>
      <c r="B35" s="80"/>
      <c r="C35" s="81"/>
      <c r="D35" s="63"/>
      <c r="E35" s="63"/>
    </row>
    <row r="36" spans="1:12" x14ac:dyDescent="0.25">
      <c r="A36" s="73"/>
      <c r="B36" s="80"/>
      <c r="C36" s="81"/>
      <c r="D36" s="63"/>
      <c r="E36" s="63"/>
    </row>
    <row r="37" spans="1:12" x14ac:dyDescent="0.25">
      <c r="A37" s="65"/>
      <c r="B37" s="80"/>
      <c r="C37" s="81"/>
      <c r="D37" s="63"/>
      <c r="E37" s="63"/>
    </row>
    <row r="38" spans="1:12" x14ac:dyDescent="0.25">
      <c r="A38" s="65"/>
      <c r="B38" s="80"/>
      <c r="C38" s="81"/>
      <c r="D38" s="63"/>
      <c r="E38" s="63"/>
    </row>
    <row r="39" spans="1:12" x14ac:dyDescent="0.25">
      <c r="A39" s="76"/>
      <c r="B39" s="80"/>
      <c r="C39" s="81"/>
      <c r="D39" s="63"/>
      <c r="E39" s="63"/>
      <c r="H39" s="27"/>
      <c r="I39" s="27"/>
      <c r="J39" s="27"/>
      <c r="K39" s="27"/>
      <c r="L39" s="27"/>
    </row>
    <row r="40" spans="1:12" x14ac:dyDescent="0.25">
      <c r="A40" s="73"/>
      <c r="B40" s="80"/>
      <c r="C40" s="81"/>
      <c r="D40" s="63"/>
      <c r="E40" s="63"/>
      <c r="H40" s="27"/>
      <c r="I40" s="27"/>
      <c r="J40" s="27"/>
      <c r="K40" s="27"/>
      <c r="L40" s="27"/>
    </row>
    <row r="41" spans="1:12" x14ac:dyDescent="0.25">
      <c r="A41" s="65"/>
      <c r="B41" s="80"/>
      <c r="C41" s="81"/>
      <c r="D41" s="63"/>
      <c r="E41" s="63"/>
    </row>
    <row r="42" spans="1:12" x14ac:dyDescent="0.25">
      <c r="A42" s="65"/>
      <c r="B42" s="80"/>
      <c r="C42" s="81"/>
      <c r="D42" s="63"/>
      <c r="E42" s="63"/>
    </row>
    <row r="43" spans="1:12" x14ac:dyDescent="0.25">
      <c r="A43" s="76"/>
      <c r="B43" s="80"/>
      <c r="C43" s="81"/>
      <c r="D43" s="63"/>
      <c r="E43" s="63"/>
      <c r="H43" s="27"/>
      <c r="I43" s="27"/>
      <c r="J43" s="27"/>
      <c r="K43" s="27"/>
      <c r="L43" s="27"/>
    </row>
    <row r="44" spans="1:12" x14ac:dyDescent="0.25">
      <c r="A44" s="73"/>
      <c r="B44" s="80"/>
      <c r="C44" s="81"/>
      <c r="D44" s="63"/>
      <c r="E44" s="63"/>
      <c r="H44" s="27"/>
      <c r="I44" s="27"/>
      <c r="J44" s="27"/>
      <c r="K44" s="27"/>
      <c r="L44" s="27"/>
    </row>
    <row r="45" spans="1:12" x14ac:dyDescent="0.25">
      <c r="A45" s="72"/>
      <c r="B45" s="80"/>
      <c r="C45" s="81"/>
      <c r="D45" s="63"/>
      <c r="E45" s="63"/>
    </row>
    <row r="46" spans="1:12" x14ac:dyDescent="0.25">
      <c r="A46" s="64"/>
      <c r="B46" s="80"/>
      <c r="C46" s="81"/>
      <c r="D46" s="63"/>
      <c r="E46" s="63"/>
    </row>
    <row r="47" spans="1:12" x14ac:dyDescent="0.25">
      <c r="A47" s="76"/>
      <c r="B47" s="80"/>
      <c r="C47" s="81"/>
      <c r="D47" s="63"/>
      <c r="E47" s="63"/>
      <c r="H47" s="27"/>
      <c r="I47" s="27"/>
      <c r="J47" s="27"/>
      <c r="K47" s="27"/>
      <c r="L47" s="27"/>
    </row>
    <row r="48" spans="1:12" x14ac:dyDescent="0.25">
      <c r="A48" s="73"/>
      <c r="B48" s="80"/>
      <c r="C48" s="81"/>
      <c r="D48" s="63"/>
      <c r="E48" s="63"/>
      <c r="H48" s="27"/>
      <c r="I48" s="27"/>
      <c r="J48" s="27"/>
      <c r="K48" s="27"/>
      <c r="L48" s="27"/>
    </row>
    <row r="49" spans="1:12" x14ac:dyDescent="0.25">
      <c r="A49" s="65"/>
      <c r="B49" s="80"/>
      <c r="C49" s="81"/>
      <c r="D49" s="63"/>
      <c r="E49" s="63"/>
    </row>
    <row r="50" spans="1:12" x14ac:dyDescent="0.25">
      <c r="A50" s="64"/>
      <c r="B50" s="80"/>
      <c r="C50" s="81"/>
      <c r="D50" s="63"/>
      <c r="E50" s="63"/>
    </row>
    <row r="51" spans="1:12" x14ac:dyDescent="0.25">
      <c r="A51" s="76"/>
      <c r="B51" s="80"/>
      <c r="C51" s="81"/>
      <c r="D51" s="63"/>
      <c r="E51" s="63"/>
      <c r="H51" s="27"/>
      <c r="I51" s="27"/>
      <c r="J51" s="27"/>
      <c r="K51" s="27"/>
      <c r="L51" s="27"/>
    </row>
    <row r="52" spans="1:12" x14ac:dyDescent="0.25">
      <c r="A52" s="73"/>
      <c r="B52" s="80"/>
      <c r="C52" s="81"/>
      <c r="D52" s="63"/>
      <c r="E52" s="63"/>
      <c r="H52" s="27"/>
      <c r="I52" s="27"/>
      <c r="J52" s="27"/>
      <c r="K52" s="27"/>
      <c r="L52" s="27"/>
    </row>
    <row r="53" spans="1:12" x14ac:dyDescent="0.25">
      <c r="A53" s="64"/>
      <c r="B53" s="80"/>
      <c r="C53" s="81"/>
      <c r="D53" s="63"/>
      <c r="E53" s="63"/>
    </row>
    <row r="54" spans="1:12" x14ac:dyDescent="0.25">
      <c r="A54" s="72"/>
      <c r="B54" s="80"/>
      <c r="C54" s="81"/>
      <c r="D54" s="63"/>
      <c r="E54" s="63"/>
    </row>
    <row r="55" spans="1:12" x14ac:dyDescent="0.25">
      <c r="A55" s="65"/>
      <c r="B55" s="80"/>
      <c r="C55" s="81"/>
      <c r="D55" s="63"/>
      <c r="E55" s="63"/>
    </row>
    <row r="56" spans="1:12" ht="15.75" thickBot="1" x14ac:dyDescent="0.3">
      <c r="A56" s="77"/>
      <c r="B56" s="82"/>
      <c r="C56" s="83"/>
      <c r="D56" s="78"/>
      <c r="E56" s="78"/>
    </row>
  </sheetData>
  <sheetProtection algorithmName="SHA-512" hashValue="hl29hzk7DjfiToLOsBUx44EO15bxT93tskvkQvp6AcC5szXTLypqWvASiBEmxbD0nJxk/KHlcwhZbyeR/5MFPQ==" saltValue="w/CJCJ8n0Y9A3d/h1EbALw==" spinCount="100000" sheet="1" objects="1" scenarios="1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Lists!$B$13</xm:f>
          </x14:formula1>
          <xm:sqref>B6:C55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AB26"/>
  <sheetViews>
    <sheetView topLeftCell="A4" workbookViewId="0">
      <selection activeCell="I34" sqref="I34"/>
    </sheetView>
  </sheetViews>
  <sheetFormatPr defaultColWidth="11.85546875" defaultRowHeight="12.75" x14ac:dyDescent="0.2"/>
  <cols>
    <col min="1" max="1" width="19.7109375" style="8" customWidth="1"/>
    <col min="2" max="2" width="53.42578125" style="8" customWidth="1"/>
    <col min="3" max="3" width="17.7109375" style="8" customWidth="1"/>
    <col min="4" max="4" width="16.28515625" style="8" customWidth="1"/>
    <col min="5" max="6" width="11.85546875" style="8"/>
    <col min="7" max="7" width="13.85546875" style="8" customWidth="1"/>
    <col min="8" max="8" width="14.85546875" style="8" customWidth="1"/>
    <col min="9" max="9" width="12.5703125" style="8" customWidth="1"/>
    <col min="10" max="16384" width="11.85546875" style="8"/>
  </cols>
  <sheetData>
    <row r="1" spans="1:28" s="11" customFormat="1" ht="18" x14ac:dyDescent="0.25">
      <c r="A1" s="11" t="s">
        <v>31</v>
      </c>
      <c r="D1" s="8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s="11" customFormat="1" ht="18" x14ac:dyDescent="0.25"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8" s="10" customFormat="1" ht="15.75" x14ac:dyDescent="0.2">
      <c r="A3" s="19" t="s">
        <v>12</v>
      </c>
      <c r="B3" s="19"/>
      <c r="C3" s="108" t="s">
        <v>53</v>
      </c>
      <c r="D3" s="108"/>
      <c r="E3" s="108"/>
      <c r="F3" s="8"/>
      <c r="G3" s="108" t="s">
        <v>186</v>
      </c>
      <c r="H3" s="108"/>
      <c r="I3" s="10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8" s="15" customFormat="1" ht="42" customHeight="1" x14ac:dyDescent="0.2">
      <c r="A4" s="109" t="s">
        <v>13</v>
      </c>
      <c r="B4" s="110"/>
      <c r="C4" s="54" t="s">
        <v>161</v>
      </c>
      <c r="D4" s="54" t="s">
        <v>185</v>
      </c>
      <c r="E4" s="55" t="s">
        <v>14</v>
      </c>
      <c r="F4" s="14"/>
      <c r="G4" s="54" t="s">
        <v>161</v>
      </c>
      <c r="H4" s="54" t="s">
        <v>185</v>
      </c>
      <c r="I4" s="55" t="s">
        <v>14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8" s="10" customFormat="1" x14ac:dyDescent="0.2">
      <c r="A5" s="113" t="str">
        <f>Lists!B5</f>
        <v>1.0 Human Resources (HR)</v>
      </c>
      <c r="B5" s="114"/>
      <c r="C5" s="21">
        <f>IFERROR(G5*'C.Detail Budget - Program costs'!$C$4,0)</f>
        <v>0</v>
      </c>
      <c r="D5" s="21">
        <f>IFERROR(H5*'C.Detail Budget - Program costs'!$C$4,0)</f>
        <v>0</v>
      </c>
      <c r="E5" s="21">
        <f>C5+D5</f>
        <v>0</v>
      </c>
      <c r="F5" s="8"/>
      <c r="G5" s="21">
        <f>SUMIF('C.Detail Budget - Program costs'!$D$8:$D$37,'B.Summary Budget-Сводный бюджет'!A5,'C.Detail Budget - Program costs'!$K$8:$K$37)+SUMIF('D. Detail Budget - Core Costs'!$D$10:$D$77,'B.Summary Budget-Сводный бюджет'!A5,'D. Detail Budget - Core Costs'!$L$10:$L$77)</f>
        <v>0</v>
      </c>
      <c r="H5" s="21">
        <f>SUMIF('C.Detail Budget - Program costs'!$D$8:$D$37,'B.Summary Budget-Сводный бюджет'!A5,'C.Detail Budget - Program costs'!$L$8:$L$37)+SUMIF('D. Detail Budget - Core Costs'!$D$10:$D$77,'B.Summary Budget-Сводный бюджет'!A5,'D. Detail Budget - Core Costs'!$M$10:$M$77)</f>
        <v>0</v>
      </c>
      <c r="I5" s="21">
        <f>G5+H5</f>
        <v>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8" s="10" customFormat="1" x14ac:dyDescent="0.2">
      <c r="A6" s="113" t="str">
        <f>Lists!B6</f>
        <v>2.0 Travel related costs (TRC)</v>
      </c>
      <c r="B6" s="114"/>
      <c r="C6" s="21">
        <f>IFERROR(G6*'C.Detail Budget - Program costs'!$C$4,0)</f>
        <v>0</v>
      </c>
      <c r="D6" s="21">
        <f>IFERROR(H6*'C.Detail Budget - Program costs'!$C$4,0)</f>
        <v>0</v>
      </c>
      <c r="E6" s="21">
        <f t="shared" ref="E6:E11" si="0">C6+D6</f>
        <v>0</v>
      </c>
      <c r="F6" s="8"/>
      <c r="G6" s="21">
        <f>SUMIF('C.Detail Budget - Program costs'!$D$8:$D$37,'B.Summary Budget-Сводный бюджет'!A6,'C.Detail Budget - Program costs'!$K$8:$K$37)+SUMIF('D. Detail Budget - Core Costs'!$D$10:$D$77,'B.Summary Budget-Сводный бюджет'!A6,'D. Detail Budget - Core Costs'!$L$10:$L$77)</f>
        <v>0</v>
      </c>
      <c r="H6" s="21">
        <f>SUMIF('C.Detail Budget - Program costs'!$D$8:$D$37,'B.Summary Budget-Сводный бюджет'!A6,'C.Detail Budget - Program costs'!$L$8:$L$37)+SUMIF('D. Detail Budget - Core Costs'!$D$10:$D$77,'B.Summary Budget-Сводный бюджет'!A6,'D. Detail Budget - Core Costs'!$M$10:$M$77)</f>
        <v>0</v>
      </c>
      <c r="I6" s="21">
        <f t="shared" ref="I6:I11" si="1">G6+H6</f>
        <v>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8" s="10" customFormat="1" x14ac:dyDescent="0.2">
      <c r="A7" s="113" t="str">
        <f>Lists!B7</f>
        <v>3.0 External Professional services (EPS)</v>
      </c>
      <c r="B7" s="114"/>
      <c r="C7" s="21">
        <f>IFERROR(G7*'C.Detail Budget - Program costs'!$C$4,0)</f>
        <v>0</v>
      </c>
      <c r="D7" s="21">
        <f>IFERROR(H7*'C.Detail Budget - Program costs'!$C$4,0)</f>
        <v>0</v>
      </c>
      <c r="E7" s="21">
        <f t="shared" si="0"/>
        <v>0</v>
      </c>
      <c r="F7" s="8"/>
      <c r="G7" s="21">
        <f>SUMIF('C.Detail Budget - Program costs'!$D$8:$D$37,'B.Summary Budget-Сводный бюджет'!A7,'C.Detail Budget - Program costs'!$K$8:$K$37)+SUMIF('D. Detail Budget - Core Costs'!$D$10:$D$77,'B.Summary Budget-Сводный бюджет'!A7,'D. Detail Budget - Core Costs'!$L$10:$L$77)</f>
        <v>0</v>
      </c>
      <c r="H7" s="21">
        <f>SUMIF('C.Detail Budget - Program costs'!$D$8:$D$37,'B.Summary Budget-Сводный бюджет'!A7,'C.Detail Budget - Program costs'!$L$8:$L$37)+SUMIF('D. Detail Budget - Core Costs'!$D$10:$D$77,'B.Summary Budget-Сводный бюджет'!A7,'D. Detail Budget - Core Costs'!$M$10:$M$77)</f>
        <v>0</v>
      </c>
      <c r="I7" s="21">
        <f t="shared" si="1"/>
        <v>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8" s="10" customFormat="1" ht="12" customHeight="1" x14ac:dyDescent="0.2">
      <c r="A8" s="113" t="str">
        <f>Lists!B8</f>
        <v>10.0 Communication Material and Publications (CMP)</v>
      </c>
      <c r="B8" s="114"/>
      <c r="C8" s="21">
        <f>IFERROR(G8*'C.Detail Budget - Program costs'!$C$4,0)</f>
        <v>0</v>
      </c>
      <c r="D8" s="21">
        <f>IFERROR(H8*'C.Detail Budget - Program costs'!$C$4,0)</f>
        <v>0</v>
      </c>
      <c r="E8" s="21">
        <f t="shared" si="0"/>
        <v>0</v>
      </c>
      <c r="F8" s="8"/>
      <c r="G8" s="21">
        <f>SUMIF('C.Detail Budget - Program costs'!$D$8:$D$37,'B.Summary Budget-Сводный бюджет'!A8,'C.Detail Budget - Program costs'!$K$8:$K$37)+SUMIF('D. Detail Budget - Core Costs'!$D$10:$D$77,'B.Summary Budget-Сводный бюджет'!A8,'D. Detail Budget - Core Costs'!$L$10:$L$77)</f>
        <v>0</v>
      </c>
      <c r="H8" s="21">
        <f>SUMIF('C.Detail Budget - Program costs'!$D$8:$D$37,'B.Summary Budget-Сводный бюджет'!A8,'C.Detail Budget - Program costs'!$L$8:$L$37)+SUMIF('D. Detail Budget - Core Costs'!$D$10:$D$77,'B.Summary Budget-Сводный бюджет'!A8,'D. Detail Budget - Core Costs'!$M$10:$M$77)</f>
        <v>0</v>
      </c>
      <c r="I8" s="21">
        <f t="shared" si="1"/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8" s="10" customFormat="1" ht="14.25" customHeight="1" x14ac:dyDescent="0.2">
      <c r="A9" s="113" t="str">
        <f>Lists!B9</f>
        <v>8.0 Infrastructure (INF)</v>
      </c>
      <c r="B9" s="114"/>
      <c r="C9" s="21">
        <f>IFERROR(G9*'C.Detail Budget - Program costs'!$C$4,0)</f>
        <v>0</v>
      </c>
      <c r="D9" s="21">
        <f>IFERROR(H9*'C.Detail Budget - Program costs'!$C$4,0)</f>
        <v>0</v>
      </c>
      <c r="E9" s="21">
        <f t="shared" si="0"/>
        <v>0</v>
      </c>
      <c r="F9" s="8"/>
      <c r="G9" s="21">
        <f>SUMIF('C.Detail Budget - Program costs'!$D$8:$D$37,'B.Summary Budget-Сводный бюджет'!A9,'C.Detail Budget - Program costs'!$K$8:$K$37)+SUMIF('D. Detail Budget - Core Costs'!$D$10:$D$77,'B.Summary Budget-Сводный бюджет'!A9,'D. Detail Budget - Core Costs'!$L$10:$L$77)</f>
        <v>0</v>
      </c>
      <c r="H9" s="21">
        <f>SUMIF('C.Detail Budget - Program costs'!$D$8:$D$37,'B.Summary Budget-Сводный бюджет'!A9,'C.Detail Budget - Program costs'!$L$8:$L$37)+SUMIF('D. Detail Budget - Core Costs'!$D$10:$D$77,'B.Summary Budget-Сводный бюджет'!A9,'D. Detail Budget - Core Costs'!$M$10:$M$77)</f>
        <v>0</v>
      </c>
      <c r="I9" s="21">
        <f t="shared" si="1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8" s="10" customFormat="1" x14ac:dyDescent="0.2">
      <c r="A10" s="113" t="str">
        <f>Lists!B10</f>
        <v xml:space="preserve">9.0 Non-health equipment (NHP) </v>
      </c>
      <c r="B10" s="114"/>
      <c r="C10" s="21">
        <f>IFERROR(G10*'C.Detail Budget - Program costs'!$C$4,0)</f>
        <v>0</v>
      </c>
      <c r="D10" s="21">
        <f>IFERROR(H10*'C.Detail Budget - Program costs'!$C$4,0)</f>
        <v>0</v>
      </c>
      <c r="E10" s="21">
        <f t="shared" si="0"/>
        <v>0</v>
      </c>
      <c r="F10" s="8"/>
      <c r="G10" s="21">
        <f>SUMIF('C.Detail Budget - Program costs'!$D$8:$D$37,'B.Summary Budget-Сводный бюджет'!A10,'C.Detail Budget - Program costs'!$K$8:$K$37)+SUMIF('D. Detail Budget - Core Costs'!$D$10:$D$77,'B.Summary Budget-Сводный бюджет'!A10,'D. Detail Budget - Core Costs'!$L$10:$L$77)</f>
        <v>0</v>
      </c>
      <c r="H10" s="21">
        <f>SUMIF('C.Detail Budget - Program costs'!$D$8:$D$37,'B.Summary Budget-Сводный бюджет'!A10,'C.Detail Budget - Program costs'!$L$8:$L$37)+SUMIF('D. Detail Budget - Core Costs'!$D$10:$D$77,'B.Summary Budget-Сводный бюджет'!A10,'D. Detail Budget - Core Costs'!$M$10:$M$77)</f>
        <v>0</v>
      </c>
      <c r="I10" s="21">
        <f t="shared" si="1"/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8" s="10" customFormat="1" ht="14.25" customHeight="1" x14ac:dyDescent="0.2">
      <c r="A11" s="113" t="str">
        <f>Lists!B11</f>
        <v>11.0 Programme Administration costs (PA)</v>
      </c>
      <c r="B11" s="114"/>
      <c r="C11" s="21">
        <f>IFERROR(G11*'C.Detail Budget - Program costs'!$C$4,0)</f>
        <v>0</v>
      </c>
      <c r="D11" s="21">
        <f>IFERROR(H11*'C.Detail Budget - Program costs'!$C$4,0)</f>
        <v>0</v>
      </c>
      <c r="E11" s="21">
        <f t="shared" si="0"/>
        <v>0</v>
      </c>
      <c r="F11" s="8"/>
      <c r="G11" s="21">
        <f>SUMIF('C.Detail Budget - Program costs'!$D$8:$D$37,'B.Summary Budget-Сводный бюджет'!A11,'C.Detail Budget - Program costs'!$K$8:$K$37)+SUMIF('D. Detail Budget - Core Costs'!$D$10:$D$77,'B.Summary Budget-Сводный бюджет'!A11,'D. Detail Budget - Core Costs'!$L$10:$L$77)</f>
        <v>0</v>
      </c>
      <c r="H11" s="21">
        <f>SUMIF('C.Detail Budget - Program costs'!$D$8:$D$37,'B.Summary Budget-Сводный бюджет'!A11,'C.Detail Budget - Program costs'!$L$8:$L$37)+SUMIF('D. Detail Budget - Core Costs'!$D$10:$D$77,'B.Summary Budget-Сводный бюджет'!A11,'D. Detail Budget - Core Costs'!$M$10:$M$77)</f>
        <v>0</v>
      </c>
      <c r="I11" s="21">
        <f t="shared" si="1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8" s="15" customFormat="1" x14ac:dyDescent="0.2">
      <c r="A12" s="111" t="s">
        <v>14</v>
      </c>
      <c r="B12" s="112"/>
      <c r="C12" s="20">
        <f>SUM(C5:C11)</f>
        <v>0</v>
      </c>
      <c r="D12" s="20">
        <f>SUM(D5:D11)</f>
        <v>0</v>
      </c>
      <c r="E12" s="20">
        <f>SUM(E5:E11)</f>
        <v>0</v>
      </c>
      <c r="F12" s="14"/>
      <c r="G12" s="20">
        <f>SUM(G5:G11)</f>
        <v>0</v>
      </c>
      <c r="H12" s="20">
        <f t="shared" ref="H12" si="2">SUM(H5:H11)</f>
        <v>0</v>
      </c>
      <c r="I12" s="20">
        <f>SUM(I5:I11)</f>
        <v>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8" s="15" customFormat="1" x14ac:dyDescent="0.2">
      <c r="A13" s="22"/>
      <c r="B13" s="22"/>
      <c r="C13" s="2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8" s="15" customFormat="1" x14ac:dyDescent="0.2">
      <c r="A14" s="22"/>
      <c r="B14" s="22"/>
      <c r="C14" s="2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8" s="10" customFormat="1" x14ac:dyDescent="0.2"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8" s="10" customFormat="1" x14ac:dyDescent="0.2"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3:28" s="10" customFormat="1" x14ac:dyDescent="0.2"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3:28" s="10" customFormat="1" x14ac:dyDescent="0.2"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3:28" s="10" customFormat="1" x14ac:dyDescent="0.2"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3:28" s="10" customFormat="1" x14ac:dyDescent="0.2"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3:28" s="10" customFormat="1" x14ac:dyDescent="0.2"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3:28" s="10" customFormat="1" x14ac:dyDescent="0.2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3:28" s="10" customFormat="1" x14ac:dyDescent="0.2"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3:28" s="10" customFormat="1" x14ac:dyDescent="0.2"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3:28" s="10" customFormat="1" x14ac:dyDescent="0.2"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3:28" s="10" customFormat="1" x14ac:dyDescent="0.2"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</sheetData>
  <sheetProtection algorithmName="SHA-512" hashValue="NBdTQ8LegYbVJsFgWRy6XjUWWg2/zyBeUaV6ByszjNipR141c3P0g52c/zPipo2s6Cxc2bapw+u9vR/JLHgHXg==" saltValue="eO3v8YN4byEGuNBpHGiB5A==" spinCount="100000" sheet="1" objects="1" scenarios="1"/>
  <mergeCells count="11">
    <mergeCell ref="C3:E3"/>
    <mergeCell ref="G3:I3"/>
    <mergeCell ref="A4:B4"/>
    <mergeCell ref="A12:B12"/>
    <mergeCell ref="A5:B5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XF38"/>
  <sheetViews>
    <sheetView workbookViewId="0">
      <selection activeCell="P10" sqref="P10"/>
    </sheetView>
  </sheetViews>
  <sheetFormatPr defaultColWidth="8.7109375" defaultRowHeight="15" x14ac:dyDescent="0.25"/>
  <cols>
    <col min="1" max="1" width="3.28515625" style="96" customWidth="1"/>
    <col min="2" max="2" width="40.7109375" style="96" customWidth="1"/>
    <col min="3" max="3" width="44.42578125" style="96" customWidth="1"/>
    <col min="4" max="4" width="36.85546875" style="96" customWidth="1"/>
    <col min="5" max="5" width="16.42578125" style="96" customWidth="1"/>
    <col min="6" max="6" width="12.42578125" style="97" customWidth="1"/>
    <col min="7" max="7" width="9" style="96" bestFit="1" customWidth="1"/>
    <col min="8" max="8" width="12.85546875" style="96" customWidth="1"/>
    <col min="9" max="9" width="11.140625" style="96" customWidth="1"/>
    <col min="10" max="12" width="8.7109375" style="96" customWidth="1"/>
    <col min="13" max="13" width="6.42578125" style="79" customWidth="1"/>
    <col min="14" max="16384" width="8.7109375" style="96"/>
  </cols>
  <sheetData>
    <row r="1" spans="1:630" s="4" customFormat="1" ht="20.25" x14ac:dyDescent="0.25">
      <c r="A1" s="59" t="s">
        <v>33</v>
      </c>
      <c r="B1" s="84"/>
      <c r="C1" s="84"/>
      <c r="D1" s="84"/>
      <c r="E1" s="84"/>
      <c r="F1" s="85"/>
      <c r="G1" s="85"/>
      <c r="H1" s="85"/>
      <c r="I1" s="85"/>
      <c r="J1" s="86"/>
      <c r="K1" s="85"/>
      <c r="L1" s="85"/>
      <c r="M1" s="79"/>
      <c r="N1" s="85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  <c r="IW1" s="87"/>
      <c r="IX1" s="87"/>
      <c r="IY1" s="87"/>
      <c r="IZ1" s="87"/>
      <c r="JA1" s="87"/>
      <c r="JB1" s="87"/>
      <c r="JC1" s="87"/>
      <c r="JD1" s="87"/>
      <c r="JE1" s="87"/>
      <c r="JF1" s="87"/>
      <c r="JG1" s="87"/>
      <c r="JH1" s="87"/>
      <c r="JI1" s="87"/>
      <c r="JJ1" s="87"/>
      <c r="JK1" s="87"/>
      <c r="JL1" s="87"/>
      <c r="JM1" s="87"/>
      <c r="JN1" s="87"/>
      <c r="JO1" s="87"/>
      <c r="JP1" s="87"/>
      <c r="JQ1" s="87"/>
      <c r="JR1" s="87"/>
      <c r="JS1" s="87"/>
      <c r="JT1" s="87"/>
      <c r="JU1" s="87"/>
      <c r="JV1" s="87"/>
      <c r="JW1" s="87"/>
      <c r="JX1" s="87"/>
      <c r="JY1" s="87"/>
      <c r="JZ1" s="87"/>
      <c r="KA1" s="87"/>
      <c r="KB1" s="87"/>
      <c r="KC1" s="87"/>
      <c r="KD1" s="87"/>
      <c r="KE1" s="87"/>
      <c r="KF1" s="87"/>
      <c r="KG1" s="87"/>
      <c r="KH1" s="87"/>
      <c r="KI1" s="87"/>
      <c r="KJ1" s="87"/>
      <c r="KK1" s="87"/>
      <c r="KL1" s="87"/>
      <c r="KM1" s="87"/>
      <c r="KN1" s="87"/>
      <c r="KO1" s="87"/>
      <c r="KP1" s="87"/>
      <c r="KQ1" s="87"/>
      <c r="KR1" s="87"/>
      <c r="KS1" s="87"/>
      <c r="KT1" s="87"/>
      <c r="KU1" s="87"/>
      <c r="KV1" s="87"/>
      <c r="KW1" s="87"/>
      <c r="KX1" s="87"/>
      <c r="KY1" s="87"/>
      <c r="KZ1" s="87"/>
      <c r="LA1" s="87"/>
      <c r="LB1" s="87"/>
      <c r="LC1" s="87"/>
      <c r="LD1" s="87"/>
      <c r="LE1" s="87"/>
      <c r="LF1" s="87"/>
      <c r="LG1" s="87"/>
      <c r="LH1" s="87"/>
      <c r="LI1" s="87"/>
      <c r="LJ1" s="87"/>
      <c r="LK1" s="87"/>
      <c r="LL1" s="87"/>
      <c r="LM1" s="87"/>
      <c r="LN1" s="87"/>
      <c r="LO1" s="87"/>
      <c r="LP1" s="87"/>
      <c r="LQ1" s="87"/>
      <c r="LR1" s="87"/>
      <c r="LS1" s="87"/>
      <c r="LT1" s="87"/>
      <c r="LU1" s="87"/>
      <c r="LV1" s="87"/>
      <c r="LW1" s="87"/>
      <c r="LX1" s="87"/>
      <c r="LY1" s="87"/>
      <c r="LZ1" s="87"/>
      <c r="MA1" s="87"/>
      <c r="MB1" s="87"/>
      <c r="MC1" s="87"/>
      <c r="MD1" s="87"/>
      <c r="ME1" s="87"/>
      <c r="MF1" s="87"/>
      <c r="MG1" s="87"/>
      <c r="MH1" s="87"/>
      <c r="MI1" s="87"/>
      <c r="MJ1" s="87"/>
      <c r="MK1" s="87"/>
      <c r="ML1" s="87"/>
      <c r="MM1" s="87"/>
      <c r="MN1" s="87"/>
      <c r="MO1" s="87"/>
      <c r="MP1" s="87"/>
      <c r="MQ1" s="87"/>
      <c r="MR1" s="87"/>
      <c r="MS1" s="87"/>
      <c r="MT1" s="87"/>
      <c r="MU1" s="87"/>
      <c r="MV1" s="87"/>
      <c r="MW1" s="87"/>
      <c r="MX1" s="87"/>
      <c r="MY1" s="87"/>
      <c r="MZ1" s="87"/>
      <c r="NA1" s="87"/>
      <c r="NB1" s="87"/>
      <c r="NC1" s="87"/>
      <c r="ND1" s="87"/>
      <c r="NE1" s="87"/>
      <c r="NF1" s="87"/>
      <c r="NG1" s="87"/>
      <c r="NH1" s="87"/>
      <c r="NI1" s="87"/>
      <c r="NJ1" s="87"/>
      <c r="NK1" s="87"/>
      <c r="NL1" s="87"/>
      <c r="NM1" s="87"/>
      <c r="NN1" s="87"/>
      <c r="NO1" s="87"/>
      <c r="NP1" s="87"/>
      <c r="NQ1" s="87"/>
      <c r="NR1" s="87"/>
      <c r="NS1" s="87"/>
      <c r="NT1" s="87"/>
      <c r="NU1" s="87"/>
      <c r="NV1" s="87"/>
      <c r="NW1" s="87"/>
      <c r="NX1" s="87"/>
      <c r="NY1" s="87"/>
      <c r="NZ1" s="87"/>
      <c r="OA1" s="87"/>
      <c r="OB1" s="87"/>
      <c r="OC1" s="87"/>
      <c r="OD1" s="87"/>
      <c r="OE1" s="87"/>
      <c r="OF1" s="87"/>
      <c r="OG1" s="87"/>
      <c r="OH1" s="87"/>
      <c r="OI1" s="87"/>
      <c r="OJ1" s="87"/>
      <c r="OK1" s="87"/>
      <c r="OL1" s="87"/>
      <c r="OM1" s="87"/>
      <c r="ON1" s="87"/>
      <c r="OO1" s="87"/>
      <c r="OP1" s="87"/>
      <c r="OQ1" s="87"/>
      <c r="OR1" s="87"/>
      <c r="OS1" s="87"/>
      <c r="OT1" s="87"/>
      <c r="OU1" s="87"/>
      <c r="OV1" s="87"/>
      <c r="OW1" s="87"/>
      <c r="OX1" s="87"/>
      <c r="OY1" s="87"/>
      <c r="OZ1" s="87"/>
      <c r="PA1" s="87"/>
      <c r="PB1" s="87"/>
      <c r="PC1" s="87"/>
      <c r="PD1" s="87"/>
      <c r="PE1" s="87"/>
      <c r="PF1" s="87"/>
      <c r="PG1" s="87"/>
      <c r="PH1" s="87"/>
      <c r="PI1" s="87"/>
      <c r="PJ1" s="87"/>
      <c r="PK1" s="87"/>
      <c r="PL1" s="87"/>
      <c r="PM1" s="87"/>
      <c r="PN1" s="87"/>
      <c r="PO1" s="87"/>
      <c r="PP1" s="87"/>
      <c r="PQ1" s="87"/>
      <c r="PR1" s="87"/>
      <c r="PS1" s="87"/>
      <c r="PT1" s="87"/>
      <c r="PU1" s="87"/>
      <c r="PV1" s="87"/>
      <c r="PW1" s="87"/>
      <c r="PX1" s="87"/>
      <c r="PY1" s="87"/>
      <c r="PZ1" s="87"/>
      <c r="QA1" s="87"/>
      <c r="QB1" s="87"/>
      <c r="QC1" s="87"/>
      <c r="QD1" s="87"/>
      <c r="QE1" s="87"/>
      <c r="QF1" s="87"/>
      <c r="QG1" s="87"/>
      <c r="QH1" s="87"/>
      <c r="QI1" s="87"/>
      <c r="QJ1" s="87"/>
      <c r="QK1" s="87"/>
      <c r="QL1" s="87"/>
      <c r="QM1" s="87"/>
      <c r="QN1" s="87"/>
      <c r="QO1" s="87"/>
      <c r="QP1" s="87"/>
      <c r="QQ1" s="87"/>
      <c r="QR1" s="87"/>
      <c r="QS1" s="87"/>
      <c r="QT1" s="87"/>
      <c r="QU1" s="87"/>
      <c r="QV1" s="87"/>
      <c r="QW1" s="87"/>
      <c r="QX1" s="87"/>
      <c r="QY1" s="87"/>
      <c r="QZ1" s="87"/>
      <c r="RA1" s="87"/>
      <c r="RB1" s="87"/>
      <c r="RC1" s="87"/>
      <c r="RD1" s="87"/>
      <c r="RE1" s="87"/>
      <c r="RF1" s="87"/>
      <c r="RG1" s="87"/>
      <c r="RH1" s="87"/>
      <c r="RI1" s="87"/>
      <c r="RJ1" s="87"/>
      <c r="RK1" s="87"/>
      <c r="RL1" s="87"/>
      <c r="RM1" s="87"/>
      <c r="RN1" s="87"/>
      <c r="RO1" s="87"/>
      <c r="RP1" s="87"/>
      <c r="RQ1" s="87"/>
      <c r="RR1" s="87"/>
      <c r="RS1" s="87"/>
      <c r="RT1" s="87"/>
      <c r="RU1" s="87"/>
      <c r="RV1" s="87"/>
      <c r="RW1" s="87"/>
      <c r="RX1" s="87"/>
      <c r="RY1" s="87"/>
      <c r="RZ1" s="87"/>
      <c r="SA1" s="87"/>
      <c r="SB1" s="87"/>
      <c r="SC1" s="87"/>
      <c r="SD1" s="87"/>
      <c r="SE1" s="87"/>
      <c r="SF1" s="87"/>
      <c r="SG1" s="87"/>
      <c r="SH1" s="87"/>
      <c r="SI1" s="87"/>
      <c r="SJ1" s="87"/>
      <c r="SK1" s="87"/>
      <c r="SL1" s="87"/>
      <c r="SM1" s="87"/>
      <c r="SN1" s="87"/>
      <c r="SO1" s="87"/>
      <c r="SP1" s="87"/>
      <c r="SQ1" s="87"/>
      <c r="SR1" s="87"/>
      <c r="SS1" s="87"/>
      <c r="ST1" s="87"/>
      <c r="SU1" s="87"/>
      <c r="SV1" s="87"/>
      <c r="SW1" s="87"/>
      <c r="SX1" s="87"/>
      <c r="SY1" s="87"/>
      <c r="SZ1" s="87"/>
      <c r="TA1" s="87"/>
      <c r="TB1" s="87"/>
      <c r="TC1" s="87"/>
      <c r="TD1" s="87"/>
      <c r="TE1" s="87"/>
      <c r="TF1" s="87"/>
      <c r="TG1" s="87"/>
      <c r="TH1" s="87"/>
      <c r="TI1" s="87"/>
      <c r="TJ1" s="87"/>
      <c r="TK1" s="87"/>
      <c r="TL1" s="87"/>
      <c r="TM1" s="87"/>
      <c r="TN1" s="87"/>
      <c r="TO1" s="87"/>
      <c r="TP1" s="87"/>
      <c r="TQ1" s="87"/>
      <c r="TR1" s="87"/>
      <c r="TS1" s="87"/>
      <c r="TT1" s="87"/>
      <c r="TU1" s="87"/>
      <c r="TV1" s="87"/>
      <c r="TW1" s="87"/>
      <c r="TX1" s="87"/>
      <c r="TY1" s="87"/>
      <c r="TZ1" s="87"/>
      <c r="UA1" s="87"/>
      <c r="UB1" s="87"/>
      <c r="UC1" s="87"/>
      <c r="UD1" s="87"/>
      <c r="UE1" s="87"/>
      <c r="UF1" s="87"/>
      <c r="UG1" s="87"/>
      <c r="UH1" s="87"/>
      <c r="UI1" s="87"/>
      <c r="UJ1" s="87"/>
      <c r="UK1" s="87"/>
      <c r="UL1" s="87"/>
      <c r="UM1" s="87"/>
      <c r="UN1" s="87"/>
      <c r="UO1" s="87"/>
      <c r="UP1" s="87"/>
      <c r="UQ1" s="87"/>
      <c r="UR1" s="87"/>
      <c r="US1" s="87"/>
      <c r="UT1" s="87"/>
      <c r="UU1" s="87"/>
      <c r="UV1" s="87"/>
      <c r="UW1" s="87"/>
      <c r="UX1" s="87"/>
      <c r="UY1" s="87"/>
      <c r="UZ1" s="87"/>
      <c r="VA1" s="87"/>
      <c r="VB1" s="87"/>
      <c r="VC1" s="87"/>
      <c r="VD1" s="87"/>
      <c r="VE1" s="87"/>
      <c r="VF1" s="87"/>
      <c r="VG1" s="87"/>
      <c r="VH1" s="87"/>
      <c r="VI1" s="87"/>
      <c r="VJ1" s="87"/>
      <c r="VK1" s="87"/>
      <c r="VL1" s="87"/>
      <c r="VM1" s="87"/>
      <c r="VN1" s="87"/>
      <c r="VO1" s="87"/>
      <c r="VP1" s="87"/>
      <c r="VQ1" s="87"/>
      <c r="VR1" s="87"/>
      <c r="VS1" s="87"/>
      <c r="VT1" s="87"/>
      <c r="VU1" s="87"/>
      <c r="VV1" s="87"/>
      <c r="VW1" s="87"/>
      <c r="VX1" s="87"/>
      <c r="VY1" s="87"/>
      <c r="VZ1" s="87"/>
      <c r="WA1" s="87"/>
      <c r="WB1" s="87"/>
      <c r="WC1" s="87"/>
      <c r="WD1" s="87"/>
      <c r="WE1" s="87"/>
      <c r="WF1" s="87"/>
      <c r="WG1" s="87"/>
      <c r="WH1" s="87"/>
      <c r="WI1" s="87"/>
      <c r="WJ1" s="87"/>
      <c r="WK1" s="87"/>
      <c r="WL1" s="87"/>
      <c r="WM1" s="87"/>
      <c r="WN1" s="87"/>
      <c r="WO1" s="87"/>
      <c r="WP1" s="87"/>
      <c r="WQ1" s="87"/>
      <c r="WR1" s="87"/>
      <c r="WS1" s="87"/>
      <c r="WT1" s="87"/>
      <c r="WU1" s="87"/>
      <c r="WV1" s="87"/>
      <c r="WW1" s="87"/>
      <c r="WX1" s="87"/>
      <c r="WY1" s="87"/>
      <c r="WZ1" s="87"/>
      <c r="XA1" s="87"/>
      <c r="XB1" s="87"/>
      <c r="XC1" s="87"/>
      <c r="XD1" s="87"/>
      <c r="XE1" s="87"/>
      <c r="XF1" s="87"/>
    </row>
    <row r="2" spans="1:630" s="4" customFormat="1" ht="11.25" customHeight="1" x14ac:dyDescent="0.25">
      <c r="A2" s="59"/>
      <c r="B2" s="84"/>
      <c r="C2" s="84"/>
      <c r="D2" s="84"/>
      <c r="E2" s="84"/>
      <c r="F2" s="85"/>
      <c r="G2" s="85"/>
      <c r="H2" s="85"/>
      <c r="I2" s="85"/>
      <c r="J2" s="86"/>
      <c r="K2" s="85"/>
      <c r="L2" s="85"/>
      <c r="M2" s="79"/>
      <c r="N2" s="85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</row>
    <row r="3" spans="1:630" s="4" customFormat="1" ht="11.25" customHeight="1" x14ac:dyDescent="0.25">
      <c r="A3" s="59"/>
      <c r="B3" s="88" t="s">
        <v>53</v>
      </c>
      <c r="C3" s="32"/>
      <c r="D3" s="84"/>
      <c r="E3" s="84"/>
      <c r="F3" s="85"/>
      <c r="G3" s="85"/>
      <c r="H3" s="85"/>
      <c r="I3" s="85"/>
      <c r="J3" s="86"/>
      <c r="K3" s="85"/>
      <c r="L3" s="85"/>
      <c r="M3" s="79"/>
      <c r="N3" s="85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</row>
    <row r="4" spans="1:630" s="4" customFormat="1" ht="11.25" customHeight="1" x14ac:dyDescent="0.25">
      <c r="A4" s="59"/>
      <c r="B4" s="88" t="s">
        <v>180</v>
      </c>
      <c r="C4" s="106"/>
      <c r="D4" s="84"/>
      <c r="E4" s="84"/>
      <c r="F4" s="85"/>
      <c r="G4" s="85"/>
      <c r="H4" s="85"/>
      <c r="I4" s="85"/>
      <c r="J4" s="86"/>
      <c r="K4" s="85"/>
      <c r="L4" s="85"/>
      <c r="M4" s="79"/>
      <c r="N4" s="85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  <c r="IW4" s="87"/>
      <c r="IX4" s="87"/>
      <c r="IY4" s="87"/>
      <c r="IZ4" s="87"/>
      <c r="JA4" s="87"/>
      <c r="JB4" s="87"/>
      <c r="JC4" s="87"/>
      <c r="JD4" s="87"/>
      <c r="JE4" s="87"/>
      <c r="JF4" s="87"/>
      <c r="JG4" s="87"/>
      <c r="JH4" s="87"/>
      <c r="JI4" s="87"/>
      <c r="JJ4" s="87"/>
      <c r="JK4" s="87"/>
      <c r="JL4" s="87"/>
      <c r="JM4" s="87"/>
      <c r="JN4" s="87"/>
      <c r="JO4" s="87"/>
      <c r="JP4" s="87"/>
      <c r="JQ4" s="87"/>
      <c r="JR4" s="87"/>
      <c r="JS4" s="87"/>
      <c r="JT4" s="87"/>
      <c r="JU4" s="87"/>
      <c r="JV4" s="87"/>
      <c r="JW4" s="87"/>
      <c r="JX4" s="87"/>
      <c r="JY4" s="87"/>
      <c r="JZ4" s="87"/>
      <c r="KA4" s="87"/>
      <c r="KB4" s="87"/>
      <c r="KC4" s="87"/>
      <c r="KD4" s="87"/>
      <c r="KE4" s="87"/>
      <c r="KF4" s="87"/>
      <c r="KG4" s="87"/>
      <c r="KH4" s="87"/>
      <c r="KI4" s="87"/>
      <c r="KJ4" s="87"/>
      <c r="KK4" s="87"/>
      <c r="KL4" s="87"/>
      <c r="KM4" s="87"/>
      <c r="KN4" s="87"/>
      <c r="KO4" s="87"/>
      <c r="KP4" s="87"/>
      <c r="KQ4" s="87"/>
      <c r="KR4" s="87"/>
      <c r="KS4" s="87"/>
      <c r="KT4" s="87"/>
      <c r="KU4" s="87"/>
      <c r="KV4" s="87"/>
      <c r="KW4" s="87"/>
      <c r="KX4" s="87"/>
      <c r="KY4" s="87"/>
      <c r="KZ4" s="87"/>
      <c r="LA4" s="87"/>
      <c r="LB4" s="87"/>
      <c r="LC4" s="87"/>
      <c r="LD4" s="87"/>
      <c r="LE4" s="87"/>
      <c r="LF4" s="87"/>
      <c r="LG4" s="87"/>
      <c r="LH4" s="87"/>
      <c r="LI4" s="87"/>
      <c r="LJ4" s="87"/>
      <c r="LK4" s="87"/>
      <c r="LL4" s="87"/>
      <c r="LM4" s="87"/>
      <c r="LN4" s="87"/>
      <c r="LO4" s="87"/>
      <c r="LP4" s="87"/>
      <c r="LQ4" s="87"/>
      <c r="LR4" s="87"/>
      <c r="LS4" s="87"/>
      <c r="LT4" s="87"/>
      <c r="LU4" s="87"/>
      <c r="LV4" s="87"/>
      <c r="LW4" s="87"/>
      <c r="LX4" s="87"/>
      <c r="LY4" s="87"/>
      <c r="LZ4" s="87"/>
      <c r="MA4" s="87"/>
      <c r="MB4" s="87"/>
      <c r="MC4" s="87"/>
      <c r="MD4" s="87"/>
      <c r="ME4" s="87"/>
      <c r="MF4" s="87"/>
      <c r="MG4" s="87"/>
      <c r="MH4" s="87"/>
      <c r="MI4" s="87"/>
      <c r="MJ4" s="87"/>
      <c r="MK4" s="87"/>
      <c r="ML4" s="87"/>
      <c r="MM4" s="87"/>
      <c r="MN4" s="87"/>
      <c r="MO4" s="87"/>
      <c r="MP4" s="87"/>
      <c r="MQ4" s="87"/>
      <c r="MR4" s="87"/>
      <c r="MS4" s="87"/>
      <c r="MT4" s="87"/>
      <c r="MU4" s="87"/>
      <c r="MV4" s="87"/>
      <c r="MW4" s="87"/>
      <c r="MX4" s="87"/>
      <c r="MY4" s="87"/>
      <c r="MZ4" s="87"/>
      <c r="NA4" s="87"/>
      <c r="NB4" s="87"/>
      <c r="NC4" s="87"/>
      <c r="ND4" s="87"/>
      <c r="NE4" s="87"/>
      <c r="NF4" s="87"/>
      <c r="NG4" s="87"/>
      <c r="NH4" s="87"/>
      <c r="NI4" s="87"/>
      <c r="NJ4" s="87"/>
      <c r="NK4" s="87"/>
      <c r="NL4" s="87"/>
      <c r="NM4" s="87"/>
      <c r="NN4" s="87"/>
      <c r="NO4" s="87"/>
      <c r="NP4" s="87"/>
      <c r="NQ4" s="87"/>
      <c r="NR4" s="87"/>
      <c r="NS4" s="87"/>
      <c r="NT4" s="87"/>
      <c r="NU4" s="87"/>
      <c r="NV4" s="87"/>
      <c r="NW4" s="87"/>
      <c r="NX4" s="87"/>
      <c r="NY4" s="87"/>
      <c r="NZ4" s="87"/>
      <c r="OA4" s="87"/>
      <c r="OB4" s="87"/>
      <c r="OC4" s="87"/>
      <c r="OD4" s="87"/>
      <c r="OE4" s="87"/>
      <c r="OF4" s="87"/>
      <c r="OG4" s="87"/>
      <c r="OH4" s="87"/>
      <c r="OI4" s="87"/>
      <c r="OJ4" s="87"/>
      <c r="OK4" s="87"/>
      <c r="OL4" s="87"/>
      <c r="OM4" s="87"/>
      <c r="ON4" s="87"/>
      <c r="OO4" s="87"/>
      <c r="OP4" s="87"/>
      <c r="OQ4" s="87"/>
      <c r="OR4" s="87"/>
      <c r="OS4" s="87"/>
      <c r="OT4" s="87"/>
      <c r="OU4" s="87"/>
      <c r="OV4" s="87"/>
      <c r="OW4" s="87"/>
      <c r="OX4" s="87"/>
      <c r="OY4" s="87"/>
      <c r="OZ4" s="87"/>
      <c r="PA4" s="87"/>
      <c r="PB4" s="87"/>
      <c r="PC4" s="87"/>
      <c r="PD4" s="87"/>
      <c r="PE4" s="87"/>
      <c r="PF4" s="87"/>
      <c r="PG4" s="87"/>
      <c r="PH4" s="87"/>
      <c r="PI4" s="87"/>
      <c r="PJ4" s="87"/>
      <c r="PK4" s="87"/>
      <c r="PL4" s="87"/>
      <c r="PM4" s="87"/>
      <c r="PN4" s="87"/>
      <c r="PO4" s="87"/>
      <c r="PP4" s="87"/>
      <c r="PQ4" s="87"/>
      <c r="PR4" s="87"/>
      <c r="PS4" s="87"/>
      <c r="PT4" s="87"/>
      <c r="PU4" s="87"/>
      <c r="PV4" s="87"/>
      <c r="PW4" s="87"/>
      <c r="PX4" s="87"/>
      <c r="PY4" s="87"/>
      <c r="PZ4" s="87"/>
      <c r="QA4" s="87"/>
      <c r="QB4" s="87"/>
      <c r="QC4" s="87"/>
      <c r="QD4" s="87"/>
      <c r="QE4" s="87"/>
      <c r="QF4" s="87"/>
      <c r="QG4" s="87"/>
      <c r="QH4" s="87"/>
      <c r="QI4" s="87"/>
      <c r="QJ4" s="87"/>
      <c r="QK4" s="87"/>
      <c r="QL4" s="87"/>
      <c r="QM4" s="87"/>
      <c r="QN4" s="87"/>
      <c r="QO4" s="87"/>
      <c r="QP4" s="87"/>
      <c r="QQ4" s="87"/>
      <c r="QR4" s="87"/>
      <c r="QS4" s="87"/>
      <c r="QT4" s="87"/>
      <c r="QU4" s="87"/>
      <c r="QV4" s="87"/>
      <c r="QW4" s="87"/>
      <c r="QX4" s="87"/>
      <c r="QY4" s="87"/>
      <c r="QZ4" s="87"/>
      <c r="RA4" s="87"/>
      <c r="RB4" s="87"/>
      <c r="RC4" s="87"/>
      <c r="RD4" s="87"/>
      <c r="RE4" s="87"/>
      <c r="RF4" s="87"/>
      <c r="RG4" s="87"/>
      <c r="RH4" s="87"/>
      <c r="RI4" s="87"/>
      <c r="RJ4" s="87"/>
      <c r="RK4" s="87"/>
      <c r="RL4" s="87"/>
      <c r="RM4" s="87"/>
      <c r="RN4" s="87"/>
      <c r="RO4" s="87"/>
      <c r="RP4" s="87"/>
      <c r="RQ4" s="87"/>
      <c r="RR4" s="87"/>
      <c r="RS4" s="87"/>
      <c r="RT4" s="87"/>
      <c r="RU4" s="87"/>
      <c r="RV4" s="87"/>
      <c r="RW4" s="87"/>
      <c r="RX4" s="87"/>
      <c r="RY4" s="87"/>
      <c r="RZ4" s="87"/>
      <c r="SA4" s="87"/>
      <c r="SB4" s="87"/>
      <c r="SC4" s="87"/>
      <c r="SD4" s="87"/>
      <c r="SE4" s="87"/>
      <c r="SF4" s="87"/>
      <c r="SG4" s="87"/>
      <c r="SH4" s="87"/>
      <c r="SI4" s="87"/>
      <c r="SJ4" s="87"/>
      <c r="SK4" s="87"/>
      <c r="SL4" s="87"/>
      <c r="SM4" s="87"/>
      <c r="SN4" s="87"/>
      <c r="SO4" s="87"/>
      <c r="SP4" s="87"/>
      <c r="SQ4" s="87"/>
      <c r="SR4" s="87"/>
      <c r="SS4" s="87"/>
      <c r="ST4" s="87"/>
      <c r="SU4" s="87"/>
      <c r="SV4" s="87"/>
      <c r="SW4" s="87"/>
      <c r="SX4" s="87"/>
      <c r="SY4" s="87"/>
      <c r="SZ4" s="87"/>
      <c r="TA4" s="87"/>
      <c r="TB4" s="87"/>
      <c r="TC4" s="87"/>
      <c r="TD4" s="87"/>
      <c r="TE4" s="87"/>
      <c r="TF4" s="87"/>
      <c r="TG4" s="87"/>
      <c r="TH4" s="87"/>
      <c r="TI4" s="87"/>
      <c r="TJ4" s="87"/>
      <c r="TK4" s="87"/>
      <c r="TL4" s="87"/>
      <c r="TM4" s="87"/>
      <c r="TN4" s="87"/>
      <c r="TO4" s="87"/>
      <c r="TP4" s="87"/>
      <c r="TQ4" s="87"/>
      <c r="TR4" s="87"/>
      <c r="TS4" s="87"/>
      <c r="TT4" s="87"/>
      <c r="TU4" s="87"/>
      <c r="TV4" s="87"/>
      <c r="TW4" s="87"/>
      <c r="TX4" s="87"/>
      <c r="TY4" s="87"/>
      <c r="TZ4" s="87"/>
      <c r="UA4" s="87"/>
      <c r="UB4" s="87"/>
      <c r="UC4" s="87"/>
      <c r="UD4" s="87"/>
      <c r="UE4" s="87"/>
      <c r="UF4" s="87"/>
      <c r="UG4" s="87"/>
      <c r="UH4" s="87"/>
      <c r="UI4" s="87"/>
      <c r="UJ4" s="87"/>
      <c r="UK4" s="87"/>
      <c r="UL4" s="87"/>
      <c r="UM4" s="87"/>
      <c r="UN4" s="87"/>
      <c r="UO4" s="87"/>
      <c r="UP4" s="87"/>
      <c r="UQ4" s="87"/>
      <c r="UR4" s="87"/>
      <c r="US4" s="87"/>
      <c r="UT4" s="87"/>
      <c r="UU4" s="87"/>
      <c r="UV4" s="87"/>
      <c r="UW4" s="87"/>
      <c r="UX4" s="87"/>
      <c r="UY4" s="87"/>
      <c r="UZ4" s="87"/>
      <c r="VA4" s="87"/>
      <c r="VB4" s="87"/>
      <c r="VC4" s="87"/>
      <c r="VD4" s="87"/>
      <c r="VE4" s="87"/>
      <c r="VF4" s="87"/>
      <c r="VG4" s="87"/>
      <c r="VH4" s="87"/>
      <c r="VI4" s="87"/>
      <c r="VJ4" s="87"/>
      <c r="VK4" s="87"/>
      <c r="VL4" s="87"/>
      <c r="VM4" s="87"/>
      <c r="VN4" s="87"/>
      <c r="VO4" s="87"/>
      <c r="VP4" s="87"/>
      <c r="VQ4" s="87"/>
      <c r="VR4" s="87"/>
      <c r="VS4" s="87"/>
      <c r="VT4" s="87"/>
      <c r="VU4" s="87"/>
      <c r="VV4" s="87"/>
      <c r="VW4" s="87"/>
      <c r="VX4" s="87"/>
      <c r="VY4" s="87"/>
      <c r="VZ4" s="87"/>
      <c r="WA4" s="87"/>
      <c r="WB4" s="87"/>
      <c r="WC4" s="87"/>
      <c r="WD4" s="87"/>
      <c r="WE4" s="87"/>
      <c r="WF4" s="87"/>
      <c r="WG4" s="87"/>
      <c r="WH4" s="87"/>
      <c r="WI4" s="87"/>
      <c r="WJ4" s="87"/>
      <c r="WK4" s="87"/>
      <c r="WL4" s="87"/>
      <c r="WM4" s="87"/>
      <c r="WN4" s="87"/>
      <c r="WO4" s="87"/>
      <c r="WP4" s="87"/>
      <c r="WQ4" s="87"/>
      <c r="WR4" s="87"/>
      <c r="WS4" s="87"/>
      <c r="WT4" s="87"/>
      <c r="WU4" s="87"/>
      <c r="WV4" s="87"/>
      <c r="WW4" s="87"/>
      <c r="WX4" s="87"/>
      <c r="WY4" s="87"/>
      <c r="WZ4" s="87"/>
      <c r="XA4" s="87"/>
      <c r="XB4" s="87"/>
      <c r="XC4" s="87"/>
      <c r="XD4" s="87"/>
      <c r="XE4" s="87"/>
      <c r="XF4" s="87"/>
    </row>
    <row r="5" spans="1:630" s="4" customFormat="1" ht="13.5" customHeight="1" x14ac:dyDescent="0.25">
      <c r="A5" s="59"/>
      <c r="B5" s="84"/>
      <c r="C5" s="84"/>
      <c r="D5" s="84"/>
      <c r="E5" s="84"/>
      <c r="F5" s="85"/>
      <c r="G5" s="85"/>
      <c r="H5" s="85"/>
      <c r="I5" s="85"/>
      <c r="J5" s="86"/>
      <c r="K5" s="85"/>
      <c r="L5" s="85"/>
      <c r="M5" s="79"/>
      <c r="N5" s="85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  <c r="JY5" s="87"/>
      <c r="JZ5" s="87"/>
      <c r="KA5" s="87"/>
      <c r="KB5" s="87"/>
      <c r="KC5" s="87"/>
      <c r="KD5" s="87"/>
      <c r="KE5" s="87"/>
      <c r="KF5" s="87"/>
      <c r="KG5" s="87"/>
      <c r="KH5" s="87"/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7"/>
      <c r="LI5" s="87"/>
      <c r="LJ5" s="87"/>
      <c r="LK5" s="87"/>
      <c r="LL5" s="87"/>
      <c r="LM5" s="87"/>
      <c r="LN5" s="87"/>
      <c r="LO5" s="87"/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7"/>
      <c r="NT5" s="87"/>
      <c r="NU5" s="87"/>
      <c r="NV5" s="87"/>
      <c r="NW5" s="87"/>
      <c r="NX5" s="87"/>
      <c r="NY5" s="87"/>
      <c r="NZ5" s="87"/>
      <c r="OA5" s="87"/>
      <c r="OB5" s="87"/>
      <c r="OC5" s="87"/>
      <c r="OD5" s="87"/>
      <c r="OE5" s="87"/>
      <c r="OF5" s="87"/>
      <c r="OG5" s="87"/>
      <c r="OH5" s="87"/>
      <c r="OI5" s="87"/>
      <c r="OJ5" s="87"/>
      <c r="OK5" s="87"/>
      <c r="OL5" s="87"/>
      <c r="OM5" s="87"/>
      <c r="ON5" s="87"/>
      <c r="OO5" s="87"/>
      <c r="OP5" s="87"/>
      <c r="OQ5" s="87"/>
      <c r="OR5" s="87"/>
      <c r="OS5" s="87"/>
      <c r="OT5" s="87"/>
      <c r="OU5" s="87"/>
      <c r="OV5" s="87"/>
      <c r="OW5" s="87"/>
      <c r="OX5" s="87"/>
      <c r="OY5" s="87"/>
      <c r="OZ5" s="87"/>
      <c r="PA5" s="87"/>
      <c r="PB5" s="87"/>
      <c r="PC5" s="87"/>
      <c r="PD5" s="87"/>
      <c r="PE5" s="87"/>
      <c r="PF5" s="87"/>
      <c r="PG5" s="87"/>
      <c r="PH5" s="87"/>
      <c r="PI5" s="87"/>
      <c r="PJ5" s="87"/>
      <c r="PK5" s="87"/>
      <c r="PL5" s="87"/>
      <c r="PM5" s="87"/>
      <c r="PN5" s="87"/>
      <c r="PO5" s="87"/>
      <c r="PP5" s="87"/>
      <c r="PQ5" s="87"/>
      <c r="PR5" s="87"/>
      <c r="PS5" s="87"/>
      <c r="PT5" s="87"/>
      <c r="PU5" s="87"/>
      <c r="PV5" s="87"/>
      <c r="PW5" s="87"/>
      <c r="PX5" s="87"/>
      <c r="PY5" s="87"/>
      <c r="PZ5" s="87"/>
      <c r="QA5" s="87"/>
      <c r="QB5" s="87"/>
      <c r="QC5" s="87"/>
      <c r="QD5" s="87"/>
      <c r="QE5" s="87"/>
      <c r="QF5" s="87"/>
      <c r="QG5" s="87"/>
      <c r="QH5" s="87"/>
      <c r="QI5" s="87"/>
      <c r="QJ5" s="87"/>
      <c r="QK5" s="87"/>
      <c r="QL5" s="87"/>
      <c r="QM5" s="87"/>
      <c r="QN5" s="87"/>
      <c r="QO5" s="87"/>
      <c r="QP5" s="87"/>
      <c r="QQ5" s="87"/>
      <c r="QR5" s="87"/>
      <c r="QS5" s="87"/>
      <c r="QT5" s="87"/>
      <c r="QU5" s="87"/>
      <c r="QV5" s="87"/>
      <c r="QW5" s="87"/>
      <c r="QX5" s="87"/>
      <c r="QY5" s="87"/>
      <c r="QZ5" s="87"/>
      <c r="RA5" s="87"/>
      <c r="RB5" s="87"/>
      <c r="RC5" s="87"/>
      <c r="RD5" s="87"/>
      <c r="RE5" s="87"/>
      <c r="RF5" s="87"/>
      <c r="RG5" s="87"/>
      <c r="RH5" s="87"/>
      <c r="RI5" s="87"/>
      <c r="RJ5" s="87"/>
      <c r="RK5" s="87"/>
      <c r="RL5" s="87"/>
      <c r="RM5" s="87"/>
      <c r="RN5" s="87"/>
      <c r="RO5" s="87"/>
      <c r="RP5" s="87"/>
      <c r="RQ5" s="87"/>
      <c r="RR5" s="87"/>
      <c r="RS5" s="87"/>
      <c r="RT5" s="87"/>
      <c r="RU5" s="87"/>
      <c r="RV5" s="87"/>
      <c r="RW5" s="87"/>
      <c r="RX5" s="87"/>
      <c r="RY5" s="87"/>
      <c r="RZ5" s="87"/>
      <c r="SA5" s="87"/>
      <c r="SB5" s="87"/>
      <c r="SC5" s="87"/>
      <c r="SD5" s="87"/>
      <c r="SE5" s="87"/>
      <c r="SF5" s="87"/>
      <c r="SG5" s="87"/>
      <c r="SH5" s="87"/>
      <c r="SI5" s="87"/>
      <c r="SJ5" s="87"/>
      <c r="SK5" s="87"/>
      <c r="SL5" s="87"/>
      <c r="SM5" s="87"/>
      <c r="SN5" s="87"/>
      <c r="SO5" s="87"/>
      <c r="SP5" s="87"/>
      <c r="SQ5" s="87"/>
      <c r="SR5" s="87"/>
      <c r="SS5" s="87"/>
      <c r="ST5" s="87"/>
      <c r="SU5" s="87"/>
      <c r="SV5" s="87"/>
      <c r="SW5" s="87"/>
      <c r="SX5" s="87"/>
      <c r="SY5" s="87"/>
      <c r="SZ5" s="87"/>
      <c r="TA5" s="87"/>
      <c r="TB5" s="87"/>
      <c r="TC5" s="87"/>
      <c r="TD5" s="87"/>
      <c r="TE5" s="87"/>
      <c r="TF5" s="87"/>
      <c r="TG5" s="87"/>
      <c r="TH5" s="87"/>
      <c r="TI5" s="87"/>
      <c r="TJ5" s="87"/>
      <c r="TK5" s="87"/>
      <c r="TL5" s="87"/>
      <c r="TM5" s="87"/>
      <c r="TN5" s="87"/>
      <c r="TO5" s="87"/>
      <c r="TP5" s="87"/>
      <c r="TQ5" s="87"/>
      <c r="TR5" s="87"/>
      <c r="TS5" s="87"/>
      <c r="TT5" s="87"/>
      <c r="TU5" s="87"/>
      <c r="TV5" s="87"/>
      <c r="TW5" s="87"/>
      <c r="TX5" s="87"/>
      <c r="TY5" s="87"/>
      <c r="TZ5" s="87"/>
      <c r="UA5" s="87"/>
      <c r="UB5" s="87"/>
      <c r="UC5" s="87"/>
      <c r="UD5" s="87"/>
      <c r="UE5" s="87"/>
      <c r="UF5" s="87"/>
      <c r="UG5" s="87"/>
      <c r="UH5" s="87"/>
      <c r="UI5" s="87"/>
      <c r="UJ5" s="87"/>
      <c r="UK5" s="87"/>
      <c r="UL5" s="87"/>
      <c r="UM5" s="87"/>
      <c r="UN5" s="87"/>
      <c r="UO5" s="87"/>
      <c r="UP5" s="87"/>
      <c r="UQ5" s="87"/>
      <c r="UR5" s="87"/>
      <c r="US5" s="87"/>
      <c r="UT5" s="87"/>
      <c r="UU5" s="87"/>
      <c r="UV5" s="87"/>
      <c r="UW5" s="87"/>
      <c r="UX5" s="87"/>
      <c r="UY5" s="87"/>
      <c r="UZ5" s="87"/>
      <c r="VA5" s="87"/>
      <c r="VB5" s="87"/>
      <c r="VC5" s="87"/>
      <c r="VD5" s="87"/>
      <c r="VE5" s="87"/>
      <c r="VF5" s="87"/>
      <c r="VG5" s="87"/>
      <c r="VH5" s="87"/>
      <c r="VI5" s="87"/>
      <c r="VJ5" s="87"/>
      <c r="VK5" s="87"/>
      <c r="VL5" s="87"/>
      <c r="VM5" s="87"/>
      <c r="VN5" s="87"/>
      <c r="VO5" s="87"/>
      <c r="VP5" s="87"/>
      <c r="VQ5" s="87"/>
      <c r="VR5" s="87"/>
      <c r="VS5" s="87"/>
      <c r="VT5" s="87"/>
      <c r="VU5" s="87"/>
      <c r="VV5" s="87"/>
      <c r="VW5" s="87"/>
      <c r="VX5" s="87"/>
      <c r="VY5" s="87"/>
      <c r="VZ5" s="87"/>
      <c r="WA5" s="87"/>
      <c r="WB5" s="87"/>
      <c r="WC5" s="87"/>
      <c r="WD5" s="87"/>
      <c r="WE5" s="87"/>
      <c r="WF5" s="87"/>
      <c r="WG5" s="87"/>
      <c r="WH5" s="87"/>
      <c r="WI5" s="87"/>
      <c r="WJ5" s="87"/>
      <c r="WK5" s="87"/>
      <c r="WL5" s="87"/>
      <c r="WM5" s="87"/>
      <c r="WN5" s="87"/>
      <c r="WO5" s="87"/>
      <c r="WP5" s="87"/>
      <c r="WQ5" s="87"/>
      <c r="WR5" s="87"/>
      <c r="WS5" s="87"/>
      <c r="WT5" s="87"/>
      <c r="WU5" s="87"/>
      <c r="WV5" s="87"/>
      <c r="WW5" s="87"/>
      <c r="WX5" s="87"/>
      <c r="WY5" s="87"/>
      <c r="WZ5" s="87"/>
      <c r="XA5" s="87"/>
      <c r="XB5" s="87"/>
      <c r="XC5" s="87"/>
      <c r="XD5" s="87"/>
      <c r="XE5" s="87"/>
      <c r="XF5" s="87"/>
    </row>
    <row r="6" spans="1:630" s="5" customFormat="1" ht="24" x14ac:dyDescent="0.25">
      <c r="A6" s="89" t="s">
        <v>0</v>
      </c>
      <c r="B6" s="89" t="s">
        <v>37</v>
      </c>
      <c r="C6" s="89" t="s">
        <v>1</v>
      </c>
      <c r="D6" s="89" t="s">
        <v>2</v>
      </c>
      <c r="E6" s="90" t="s">
        <v>28</v>
      </c>
      <c r="F6" s="91" t="s">
        <v>165</v>
      </c>
      <c r="G6" s="91" t="s">
        <v>162</v>
      </c>
      <c r="H6" s="91" t="s">
        <v>166</v>
      </c>
      <c r="I6" s="91" t="s">
        <v>187</v>
      </c>
      <c r="J6" s="86"/>
      <c r="K6" s="91" t="s">
        <v>188</v>
      </c>
      <c r="L6" s="91" t="s">
        <v>189</v>
      </c>
      <c r="M6" s="79"/>
      <c r="N6" s="91" t="s">
        <v>32</v>
      </c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  <c r="IW6" s="87"/>
      <c r="IX6" s="87"/>
      <c r="IY6" s="87"/>
      <c r="IZ6" s="87"/>
      <c r="JA6" s="87"/>
      <c r="JB6" s="87"/>
      <c r="JC6" s="87"/>
      <c r="JD6" s="87"/>
      <c r="JE6" s="87"/>
      <c r="JF6" s="87"/>
      <c r="JG6" s="87"/>
      <c r="JH6" s="87"/>
      <c r="JI6" s="87"/>
      <c r="JJ6" s="87"/>
      <c r="JK6" s="87"/>
      <c r="JL6" s="87"/>
      <c r="JM6" s="87"/>
      <c r="JN6" s="87"/>
      <c r="JO6" s="87"/>
      <c r="JP6" s="87"/>
      <c r="JQ6" s="87"/>
      <c r="JR6" s="87"/>
      <c r="JS6" s="87"/>
      <c r="JT6" s="87"/>
      <c r="JU6" s="87"/>
      <c r="JV6" s="87"/>
      <c r="JW6" s="87"/>
      <c r="JX6" s="87"/>
      <c r="JY6" s="87"/>
      <c r="JZ6" s="87"/>
      <c r="KA6" s="87"/>
      <c r="KB6" s="87"/>
      <c r="KC6" s="87"/>
      <c r="KD6" s="87"/>
      <c r="KE6" s="87"/>
      <c r="KF6" s="87"/>
      <c r="KG6" s="87"/>
      <c r="KH6" s="87"/>
      <c r="KI6" s="87"/>
      <c r="KJ6" s="87"/>
      <c r="KK6" s="87"/>
      <c r="KL6" s="87"/>
      <c r="KM6" s="87"/>
      <c r="KN6" s="87"/>
      <c r="KO6" s="87"/>
      <c r="KP6" s="87"/>
      <c r="KQ6" s="87"/>
      <c r="KR6" s="87"/>
      <c r="KS6" s="87"/>
      <c r="KT6" s="87"/>
      <c r="KU6" s="87"/>
      <c r="KV6" s="87"/>
      <c r="KW6" s="87"/>
      <c r="KX6" s="87"/>
      <c r="KY6" s="87"/>
      <c r="KZ6" s="87"/>
      <c r="LA6" s="87"/>
      <c r="LB6" s="87"/>
      <c r="LC6" s="87"/>
      <c r="LD6" s="87"/>
      <c r="LE6" s="87"/>
      <c r="LF6" s="87"/>
      <c r="LG6" s="87"/>
      <c r="LH6" s="87"/>
      <c r="LI6" s="87"/>
      <c r="LJ6" s="87"/>
      <c r="LK6" s="87"/>
      <c r="LL6" s="87"/>
      <c r="LM6" s="87"/>
      <c r="LN6" s="87"/>
      <c r="LO6" s="87"/>
      <c r="LP6" s="87"/>
      <c r="LQ6" s="87"/>
      <c r="LR6" s="87"/>
      <c r="LS6" s="87"/>
      <c r="LT6" s="87"/>
      <c r="LU6" s="87"/>
      <c r="LV6" s="87"/>
      <c r="LW6" s="87"/>
      <c r="LX6" s="87"/>
      <c r="LY6" s="87"/>
      <c r="LZ6" s="87"/>
      <c r="MA6" s="87"/>
      <c r="MB6" s="87"/>
      <c r="MC6" s="87"/>
      <c r="MD6" s="87"/>
      <c r="ME6" s="87"/>
      <c r="MF6" s="87"/>
      <c r="MG6" s="87"/>
      <c r="MH6" s="87"/>
      <c r="MI6" s="87"/>
      <c r="MJ6" s="87"/>
      <c r="MK6" s="87"/>
      <c r="ML6" s="87"/>
      <c r="MM6" s="87"/>
      <c r="MN6" s="87"/>
      <c r="MO6" s="87"/>
      <c r="MP6" s="87"/>
      <c r="MQ6" s="87"/>
      <c r="MR6" s="87"/>
      <c r="MS6" s="87"/>
      <c r="MT6" s="87"/>
      <c r="MU6" s="87"/>
      <c r="MV6" s="87"/>
      <c r="MW6" s="87"/>
      <c r="MX6" s="87"/>
      <c r="MY6" s="87"/>
      <c r="MZ6" s="87"/>
      <c r="NA6" s="87"/>
      <c r="NB6" s="87"/>
      <c r="NC6" s="87"/>
      <c r="ND6" s="87"/>
      <c r="NE6" s="87"/>
      <c r="NF6" s="87"/>
      <c r="NG6" s="87"/>
      <c r="NH6" s="87"/>
      <c r="NI6" s="87"/>
      <c r="NJ6" s="87"/>
      <c r="NK6" s="87"/>
      <c r="NL6" s="87"/>
      <c r="NM6" s="87"/>
      <c r="NN6" s="87"/>
      <c r="NO6" s="87"/>
      <c r="NP6" s="87"/>
      <c r="NQ6" s="87"/>
      <c r="NR6" s="87"/>
      <c r="NS6" s="87"/>
      <c r="NT6" s="87"/>
      <c r="NU6" s="87"/>
      <c r="NV6" s="87"/>
      <c r="NW6" s="87"/>
      <c r="NX6" s="87"/>
      <c r="NY6" s="87"/>
      <c r="NZ6" s="87"/>
      <c r="OA6" s="87"/>
      <c r="OB6" s="87"/>
      <c r="OC6" s="87"/>
      <c r="OD6" s="87"/>
      <c r="OE6" s="87"/>
      <c r="OF6" s="87"/>
      <c r="OG6" s="87"/>
      <c r="OH6" s="87"/>
      <c r="OI6" s="87"/>
      <c r="OJ6" s="87"/>
      <c r="OK6" s="87"/>
      <c r="OL6" s="87"/>
      <c r="OM6" s="87"/>
      <c r="ON6" s="87"/>
      <c r="OO6" s="87"/>
      <c r="OP6" s="87"/>
      <c r="OQ6" s="87"/>
      <c r="OR6" s="87"/>
      <c r="OS6" s="87"/>
      <c r="OT6" s="87"/>
      <c r="OU6" s="87"/>
      <c r="OV6" s="87"/>
      <c r="OW6" s="87"/>
      <c r="OX6" s="87"/>
      <c r="OY6" s="87"/>
      <c r="OZ6" s="87"/>
      <c r="PA6" s="87"/>
      <c r="PB6" s="87"/>
      <c r="PC6" s="87"/>
      <c r="PD6" s="87"/>
      <c r="PE6" s="87"/>
      <c r="PF6" s="87"/>
      <c r="PG6" s="87"/>
      <c r="PH6" s="87"/>
      <c r="PI6" s="87"/>
      <c r="PJ6" s="87"/>
      <c r="PK6" s="87"/>
      <c r="PL6" s="87"/>
      <c r="PM6" s="87"/>
      <c r="PN6" s="87"/>
      <c r="PO6" s="87"/>
      <c r="PP6" s="87"/>
      <c r="PQ6" s="87"/>
      <c r="PR6" s="87"/>
      <c r="PS6" s="87"/>
      <c r="PT6" s="87"/>
      <c r="PU6" s="87"/>
      <c r="PV6" s="87"/>
      <c r="PW6" s="87"/>
      <c r="PX6" s="87"/>
      <c r="PY6" s="87"/>
      <c r="PZ6" s="87"/>
      <c r="QA6" s="87"/>
      <c r="QB6" s="87"/>
      <c r="QC6" s="87"/>
      <c r="QD6" s="87"/>
      <c r="QE6" s="87"/>
      <c r="QF6" s="87"/>
      <c r="QG6" s="87"/>
      <c r="QH6" s="87"/>
      <c r="QI6" s="87"/>
      <c r="QJ6" s="87"/>
      <c r="QK6" s="87"/>
      <c r="QL6" s="87"/>
      <c r="QM6" s="87"/>
      <c r="QN6" s="87"/>
      <c r="QO6" s="87"/>
      <c r="QP6" s="87"/>
      <c r="QQ6" s="87"/>
      <c r="QR6" s="87"/>
      <c r="QS6" s="87"/>
      <c r="QT6" s="87"/>
      <c r="QU6" s="87"/>
      <c r="QV6" s="87"/>
      <c r="QW6" s="87"/>
      <c r="QX6" s="87"/>
      <c r="QY6" s="87"/>
      <c r="QZ6" s="87"/>
      <c r="RA6" s="87"/>
      <c r="RB6" s="87"/>
      <c r="RC6" s="87"/>
      <c r="RD6" s="87"/>
      <c r="RE6" s="87"/>
      <c r="RF6" s="87"/>
      <c r="RG6" s="87"/>
      <c r="RH6" s="87"/>
      <c r="RI6" s="87"/>
      <c r="RJ6" s="87"/>
      <c r="RK6" s="87"/>
      <c r="RL6" s="87"/>
      <c r="RM6" s="87"/>
      <c r="RN6" s="87"/>
      <c r="RO6" s="87"/>
      <c r="RP6" s="87"/>
      <c r="RQ6" s="87"/>
      <c r="RR6" s="87"/>
      <c r="RS6" s="87"/>
      <c r="RT6" s="87"/>
      <c r="RU6" s="87"/>
      <c r="RV6" s="87"/>
      <c r="RW6" s="87"/>
      <c r="RX6" s="87"/>
      <c r="RY6" s="87"/>
      <c r="RZ6" s="87"/>
      <c r="SA6" s="87"/>
      <c r="SB6" s="87"/>
      <c r="SC6" s="87"/>
      <c r="SD6" s="87"/>
      <c r="SE6" s="87"/>
      <c r="SF6" s="87"/>
      <c r="SG6" s="87"/>
      <c r="SH6" s="87"/>
      <c r="SI6" s="87"/>
      <c r="SJ6" s="87"/>
      <c r="SK6" s="87"/>
      <c r="SL6" s="87"/>
      <c r="SM6" s="87"/>
      <c r="SN6" s="87"/>
      <c r="SO6" s="87"/>
      <c r="SP6" s="87"/>
      <c r="SQ6" s="87"/>
      <c r="SR6" s="87"/>
      <c r="SS6" s="87"/>
      <c r="ST6" s="87"/>
      <c r="SU6" s="87"/>
      <c r="SV6" s="87"/>
      <c r="SW6" s="87"/>
      <c r="SX6" s="87"/>
      <c r="SY6" s="87"/>
      <c r="SZ6" s="87"/>
      <c r="TA6" s="87"/>
      <c r="TB6" s="87"/>
      <c r="TC6" s="87"/>
      <c r="TD6" s="87"/>
      <c r="TE6" s="87"/>
      <c r="TF6" s="87"/>
      <c r="TG6" s="87"/>
      <c r="TH6" s="87"/>
      <c r="TI6" s="87"/>
      <c r="TJ6" s="87"/>
      <c r="TK6" s="87"/>
      <c r="TL6" s="87"/>
      <c r="TM6" s="87"/>
      <c r="TN6" s="87"/>
      <c r="TO6" s="87"/>
      <c r="TP6" s="87"/>
      <c r="TQ6" s="87"/>
      <c r="TR6" s="87"/>
      <c r="TS6" s="87"/>
      <c r="TT6" s="87"/>
      <c r="TU6" s="87"/>
      <c r="TV6" s="87"/>
      <c r="TW6" s="87"/>
      <c r="TX6" s="87"/>
      <c r="TY6" s="87"/>
      <c r="TZ6" s="87"/>
      <c r="UA6" s="87"/>
      <c r="UB6" s="87"/>
      <c r="UC6" s="87"/>
      <c r="UD6" s="87"/>
      <c r="UE6" s="87"/>
      <c r="UF6" s="87"/>
      <c r="UG6" s="87"/>
      <c r="UH6" s="87"/>
      <c r="UI6" s="87"/>
      <c r="UJ6" s="87"/>
      <c r="UK6" s="87"/>
      <c r="UL6" s="87"/>
      <c r="UM6" s="87"/>
      <c r="UN6" s="87"/>
      <c r="UO6" s="87"/>
      <c r="UP6" s="87"/>
      <c r="UQ6" s="87"/>
      <c r="UR6" s="87"/>
      <c r="US6" s="87"/>
      <c r="UT6" s="87"/>
      <c r="UU6" s="87"/>
      <c r="UV6" s="87"/>
      <c r="UW6" s="87"/>
      <c r="UX6" s="87"/>
      <c r="UY6" s="87"/>
      <c r="UZ6" s="87"/>
      <c r="VA6" s="87"/>
      <c r="VB6" s="87"/>
      <c r="VC6" s="87"/>
      <c r="VD6" s="87"/>
      <c r="VE6" s="87"/>
      <c r="VF6" s="87"/>
      <c r="VG6" s="87"/>
      <c r="VH6" s="87"/>
      <c r="VI6" s="87"/>
      <c r="VJ6" s="87"/>
      <c r="VK6" s="87"/>
      <c r="VL6" s="87"/>
      <c r="VM6" s="87"/>
      <c r="VN6" s="87"/>
      <c r="VO6" s="87"/>
      <c r="VP6" s="87"/>
      <c r="VQ6" s="87"/>
      <c r="VR6" s="87"/>
      <c r="VS6" s="87"/>
      <c r="VT6" s="87"/>
      <c r="VU6" s="87"/>
      <c r="VV6" s="87"/>
      <c r="VW6" s="87"/>
      <c r="VX6" s="87"/>
      <c r="VY6" s="87"/>
      <c r="VZ6" s="87"/>
      <c r="WA6" s="87"/>
      <c r="WB6" s="87"/>
      <c r="WC6" s="87"/>
      <c r="WD6" s="87"/>
      <c r="WE6" s="87"/>
      <c r="WF6" s="87"/>
      <c r="WG6" s="87"/>
      <c r="WH6" s="87"/>
      <c r="WI6" s="87"/>
      <c r="WJ6" s="87"/>
      <c r="WK6" s="87"/>
      <c r="WL6" s="87"/>
      <c r="WM6" s="87"/>
      <c r="WN6" s="87"/>
      <c r="WO6" s="87"/>
      <c r="WP6" s="87"/>
      <c r="WQ6" s="87"/>
      <c r="WR6" s="87"/>
      <c r="WS6" s="87"/>
      <c r="WT6" s="87"/>
      <c r="WU6" s="87"/>
      <c r="WV6" s="87"/>
      <c r="WW6" s="87"/>
      <c r="WX6" s="87"/>
      <c r="WY6" s="87"/>
      <c r="WZ6" s="87"/>
      <c r="XA6" s="87"/>
      <c r="XB6" s="87"/>
      <c r="XC6" s="87"/>
      <c r="XD6" s="87"/>
      <c r="XE6" s="87"/>
      <c r="XF6" s="87"/>
    </row>
    <row r="7" spans="1:630" s="6" customFormat="1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86"/>
      <c r="K7" s="16">
        <v>10</v>
      </c>
      <c r="L7" s="16">
        <v>11</v>
      </c>
      <c r="M7" s="79"/>
      <c r="N7" s="16">
        <v>12</v>
      </c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87"/>
      <c r="NI7" s="87"/>
      <c r="NJ7" s="87"/>
      <c r="NK7" s="87"/>
      <c r="NL7" s="87"/>
      <c r="NM7" s="87"/>
      <c r="NN7" s="87"/>
      <c r="NO7" s="87"/>
      <c r="NP7" s="87"/>
      <c r="NQ7" s="87"/>
      <c r="NR7" s="87"/>
      <c r="NS7" s="87"/>
      <c r="NT7" s="87"/>
      <c r="NU7" s="87"/>
      <c r="NV7" s="87"/>
      <c r="NW7" s="87"/>
      <c r="NX7" s="87"/>
      <c r="NY7" s="87"/>
      <c r="NZ7" s="87"/>
      <c r="OA7" s="87"/>
      <c r="OB7" s="87"/>
      <c r="OC7" s="87"/>
      <c r="OD7" s="87"/>
      <c r="OE7" s="87"/>
      <c r="OF7" s="87"/>
      <c r="OG7" s="87"/>
      <c r="OH7" s="87"/>
      <c r="OI7" s="87"/>
      <c r="OJ7" s="87"/>
      <c r="OK7" s="87"/>
      <c r="OL7" s="87"/>
      <c r="OM7" s="87"/>
      <c r="ON7" s="87"/>
      <c r="OO7" s="87"/>
      <c r="OP7" s="87"/>
      <c r="OQ7" s="87"/>
      <c r="OR7" s="87"/>
      <c r="OS7" s="87"/>
      <c r="OT7" s="87"/>
      <c r="OU7" s="87"/>
      <c r="OV7" s="87"/>
      <c r="OW7" s="87"/>
      <c r="OX7" s="87"/>
      <c r="OY7" s="87"/>
      <c r="OZ7" s="87"/>
      <c r="PA7" s="87"/>
      <c r="PB7" s="87"/>
      <c r="PC7" s="87"/>
      <c r="PD7" s="87"/>
      <c r="PE7" s="87"/>
      <c r="PF7" s="87"/>
      <c r="PG7" s="87"/>
      <c r="PH7" s="87"/>
      <c r="PI7" s="87"/>
      <c r="PJ7" s="87"/>
      <c r="PK7" s="87"/>
      <c r="PL7" s="87"/>
      <c r="PM7" s="87"/>
      <c r="PN7" s="87"/>
      <c r="PO7" s="87"/>
      <c r="PP7" s="87"/>
      <c r="PQ7" s="87"/>
      <c r="PR7" s="87"/>
      <c r="PS7" s="87"/>
      <c r="PT7" s="87"/>
      <c r="PU7" s="87"/>
      <c r="PV7" s="87"/>
      <c r="PW7" s="87"/>
      <c r="PX7" s="87"/>
      <c r="PY7" s="87"/>
      <c r="PZ7" s="87"/>
      <c r="QA7" s="87"/>
      <c r="QB7" s="87"/>
      <c r="QC7" s="87"/>
      <c r="QD7" s="87"/>
      <c r="QE7" s="87"/>
      <c r="QF7" s="87"/>
      <c r="QG7" s="87"/>
      <c r="QH7" s="87"/>
      <c r="QI7" s="87"/>
      <c r="QJ7" s="87"/>
      <c r="QK7" s="87"/>
      <c r="QL7" s="87"/>
      <c r="QM7" s="87"/>
      <c r="QN7" s="87"/>
      <c r="QO7" s="87"/>
      <c r="QP7" s="87"/>
      <c r="QQ7" s="87"/>
      <c r="QR7" s="87"/>
      <c r="QS7" s="87"/>
      <c r="QT7" s="87"/>
      <c r="QU7" s="87"/>
      <c r="QV7" s="87"/>
      <c r="QW7" s="87"/>
      <c r="QX7" s="87"/>
      <c r="QY7" s="87"/>
      <c r="QZ7" s="87"/>
      <c r="RA7" s="87"/>
      <c r="RB7" s="87"/>
      <c r="RC7" s="87"/>
      <c r="RD7" s="87"/>
      <c r="RE7" s="87"/>
      <c r="RF7" s="87"/>
      <c r="RG7" s="87"/>
      <c r="RH7" s="87"/>
      <c r="RI7" s="87"/>
      <c r="RJ7" s="87"/>
      <c r="RK7" s="87"/>
      <c r="RL7" s="87"/>
      <c r="RM7" s="87"/>
      <c r="RN7" s="87"/>
      <c r="RO7" s="87"/>
      <c r="RP7" s="87"/>
      <c r="RQ7" s="87"/>
      <c r="RR7" s="87"/>
      <c r="RS7" s="87"/>
      <c r="RT7" s="87"/>
      <c r="RU7" s="87"/>
      <c r="RV7" s="87"/>
      <c r="RW7" s="87"/>
      <c r="RX7" s="87"/>
      <c r="RY7" s="87"/>
      <c r="RZ7" s="87"/>
      <c r="SA7" s="87"/>
      <c r="SB7" s="87"/>
      <c r="SC7" s="87"/>
      <c r="SD7" s="87"/>
      <c r="SE7" s="87"/>
      <c r="SF7" s="87"/>
      <c r="SG7" s="87"/>
      <c r="SH7" s="87"/>
      <c r="SI7" s="87"/>
      <c r="SJ7" s="87"/>
      <c r="SK7" s="87"/>
      <c r="SL7" s="87"/>
      <c r="SM7" s="87"/>
      <c r="SN7" s="87"/>
      <c r="SO7" s="87"/>
      <c r="SP7" s="87"/>
      <c r="SQ7" s="87"/>
      <c r="SR7" s="87"/>
      <c r="SS7" s="87"/>
      <c r="ST7" s="87"/>
      <c r="SU7" s="87"/>
      <c r="SV7" s="87"/>
      <c r="SW7" s="87"/>
      <c r="SX7" s="87"/>
      <c r="SY7" s="87"/>
      <c r="SZ7" s="87"/>
      <c r="TA7" s="87"/>
      <c r="TB7" s="87"/>
      <c r="TC7" s="87"/>
      <c r="TD7" s="87"/>
      <c r="TE7" s="87"/>
      <c r="TF7" s="87"/>
      <c r="TG7" s="87"/>
      <c r="TH7" s="87"/>
      <c r="TI7" s="87"/>
      <c r="TJ7" s="87"/>
      <c r="TK7" s="87"/>
      <c r="TL7" s="87"/>
      <c r="TM7" s="87"/>
      <c r="TN7" s="87"/>
      <c r="TO7" s="87"/>
      <c r="TP7" s="87"/>
      <c r="TQ7" s="87"/>
      <c r="TR7" s="87"/>
      <c r="TS7" s="87"/>
      <c r="TT7" s="87"/>
      <c r="TU7" s="87"/>
      <c r="TV7" s="87"/>
      <c r="TW7" s="87"/>
      <c r="TX7" s="87"/>
      <c r="TY7" s="87"/>
      <c r="TZ7" s="87"/>
      <c r="UA7" s="87"/>
      <c r="UB7" s="87"/>
      <c r="UC7" s="87"/>
      <c r="UD7" s="87"/>
      <c r="UE7" s="87"/>
      <c r="UF7" s="87"/>
      <c r="UG7" s="87"/>
      <c r="UH7" s="87"/>
      <c r="UI7" s="87"/>
      <c r="UJ7" s="87"/>
      <c r="UK7" s="87"/>
      <c r="UL7" s="87"/>
      <c r="UM7" s="87"/>
      <c r="UN7" s="87"/>
      <c r="UO7" s="87"/>
      <c r="UP7" s="87"/>
      <c r="UQ7" s="87"/>
      <c r="UR7" s="87"/>
      <c r="US7" s="87"/>
      <c r="UT7" s="87"/>
      <c r="UU7" s="87"/>
      <c r="UV7" s="87"/>
      <c r="UW7" s="87"/>
      <c r="UX7" s="87"/>
      <c r="UY7" s="87"/>
      <c r="UZ7" s="87"/>
      <c r="VA7" s="87"/>
      <c r="VB7" s="87"/>
      <c r="VC7" s="87"/>
      <c r="VD7" s="87"/>
      <c r="VE7" s="87"/>
      <c r="VF7" s="87"/>
      <c r="VG7" s="87"/>
      <c r="VH7" s="87"/>
      <c r="VI7" s="87"/>
      <c r="VJ7" s="87"/>
      <c r="VK7" s="87"/>
      <c r="VL7" s="87"/>
      <c r="VM7" s="87"/>
      <c r="VN7" s="87"/>
      <c r="VO7" s="87"/>
      <c r="VP7" s="87"/>
      <c r="VQ7" s="87"/>
      <c r="VR7" s="87"/>
      <c r="VS7" s="87"/>
      <c r="VT7" s="87"/>
      <c r="VU7" s="87"/>
      <c r="VV7" s="87"/>
      <c r="VW7" s="87"/>
      <c r="VX7" s="87"/>
      <c r="VY7" s="87"/>
      <c r="VZ7" s="87"/>
      <c r="WA7" s="87"/>
      <c r="WB7" s="87"/>
      <c r="WC7" s="87"/>
      <c r="WD7" s="87"/>
      <c r="WE7" s="87"/>
      <c r="WF7" s="87"/>
      <c r="WG7" s="87"/>
      <c r="WH7" s="87"/>
      <c r="WI7" s="87"/>
      <c r="WJ7" s="87"/>
      <c r="WK7" s="87"/>
      <c r="WL7" s="87"/>
      <c r="WM7" s="87"/>
      <c r="WN7" s="87"/>
      <c r="WO7" s="87"/>
      <c r="WP7" s="87"/>
      <c r="WQ7" s="87"/>
      <c r="WR7" s="87"/>
      <c r="WS7" s="87"/>
      <c r="WT7" s="87"/>
      <c r="WU7" s="87"/>
      <c r="WV7" s="87"/>
      <c r="WW7" s="87"/>
      <c r="WX7" s="87"/>
      <c r="WY7" s="87"/>
      <c r="WZ7" s="87"/>
      <c r="XA7" s="87"/>
      <c r="XB7" s="87"/>
      <c r="XC7" s="87"/>
      <c r="XD7" s="87"/>
      <c r="XE7" s="87"/>
      <c r="XF7" s="87"/>
    </row>
    <row r="8" spans="1:630" s="87" customFormat="1" x14ac:dyDescent="0.25">
      <c r="A8" s="92">
        <v>1</v>
      </c>
      <c r="B8" s="36"/>
      <c r="C8" s="37"/>
      <c r="D8" s="33"/>
      <c r="E8" s="34"/>
      <c r="F8" s="35"/>
      <c r="G8" s="35"/>
      <c r="H8" s="7">
        <f>F8*G8</f>
        <v>0</v>
      </c>
      <c r="I8" s="53">
        <f>IFERROR(H8/$C$4,0)</f>
        <v>0</v>
      </c>
      <c r="J8" s="86"/>
      <c r="K8" s="35"/>
      <c r="L8" s="35"/>
      <c r="M8" s="93"/>
      <c r="N8" s="53">
        <f t="shared" ref="N8:N38" si="0">SUM(K8:L8)-I8</f>
        <v>0</v>
      </c>
    </row>
    <row r="9" spans="1:630" s="87" customFormat="1" ht="16.5" customHeight="1" x14ac:dyDescent="0.25">
      <c r="A9" s="92">
        <v>2</v>
      </c>
      <c r="B9" s="36"/>
      <c r="C9" s="37"/>
      <c r="D9" s="33"/>
      <c r="E9" s="34"/>
      <c r="F9" s="35"/>
      <c r="G9" s="35"/>
      <c r="H9" s="7">
        <f>F9*G9</f>
        <v>0</v>
      </c>
      <c r="I9" s="53">
        <f t="shared" ref="I9:I37" si="1">IFERROR(H9/$C$4,0)</f>
        <v>0</v>
      </c>
      <c r="J9" s="86"/>
      <c r="K9" s="35"/>
      <c r="L9" s="35"/>
      <c r="M9" s="93"/>
      <c r="N9" s="53">
        <f t="shared" si="0"/>
        <v>0</v>
      </c>
    </row>
    <row r="10" spans="1:630" s="87" customFormat="1" x14ac:dyDescent="0.25">
      <c r="A10" s="92">
        <v>3</v>
      </c>
      <c r="B10" s="36"/>
      <c r="C10" s="37"/>
      <c r="D10" s="33"/>
      <c r="E10" s="34"/>
      <c r="F10" s="35"/>
      <c r="G10" s="35"/>
      <c r="H10" s="7">
        <f t="shared" ref="H10:H37" si="2">F10*G10</f>
        <v>0</v>
      </c>
      <c r="I10" s="53">
        <f t="shared" si="1"/>
        <v>0</v>
      </c>
      <c r="J10" s="86"/>
      <c r="K10" s="35"/>
      <c r="L10" s="35"/>
      <c r="M10" s="93"/>
      <c r="N10" s="53">
        <f t="shared" si="0"/>
        <v>0</v>
      </c>
    </row>
    <row r="11" spans="1:630" s="87" customFormat="1" ht="13.5" customHeight="1" x14ac:dyDescent="0.25">
      <c r="A11" s="92">
        <v>4</v>
      </c>
      <c r="B11" s="36"/>
      <c r="C11" s="37"/>
      <c r="D11" s="33"/>
      <c r="E11" s="34"/>
      <c r="F11" s="35"/>
      <c r="G11" s="35"/>
      <c r="H11" s="7">
        <f t="shared" si="2"/>
        <v>0</v>
      </c>
      <c r="I11" s="53">
        <f t="shared" si="1"/>
        <v>0</v>
      </c>
      <c r="J11" s="86"/>
      <c r="K11" s="35"/>
      <c r="L11" s="35"/>
      <c r="M11" s="93"/>
      <c r="N11" s="53">
        <f t="shared" si="0"/>
        <v>0</v>
      </c>
    </row>
    <row r="12" spans="1:630" s="87" customFormat="1" ht="14.25" customHeight="1" x14ac:dyDescent="0.25">
      <c r="A12" s="92">
        <v>5</v>
      </c>
      <c r="B12" s="36"/>
      <c r="C12" s="37"/>
      <c r="D12" s="33"/>
      <c r="E12" s="34"/>
      <c r="F12" s="35"/>
      <c r="G12" s="35"/>
      <c r="H12" s="7">
        <f t="shared" si="2"/>
        <v>0</v>
      </c>
      <c r="I12" s="53">
        <f>IFERROR(H12/$C$4,0)</f>
        <v>0</v>
      </c>
      <c r="J12" s="86"/>
      <c r="K12" s="35"/>
      <c r="L12" s="35"/>
      <c r="M12" s="93"/>
      <c r="N12" s="53">
        <f t="shared" si="0"/>
        <v>0</v>
      </c>
    </row>
    <row r="13" spans="1:630" s="87" customFormat="1" ht="13.5" customHeight="1" x14ac:dyDescent="0.25">
      <c r="A13" s="92">
        <v>6</v>
      </c>
      <c r="B13" s="36"/>
      <c r="C13" s="37"/>
      <c r="D13" s="33"/>
      <c r="E13" s="34"/>
      <c r="F13" s="35"/>
      <c r="G13" s="35"/>
      <c r="H13" s="7">
        <f t="shared" si="2"/>
        <v>0</v>
      </c>
      <c r="I13" s="53">
        <f t="shared" si="1"/>
        <v>0</v>
      </c>
      <c r="J13" s="86"/>
      <c r="K13" s="35"/>
      <c r="L13" s="35"/>
      <c r="M13" s="93"/>
      <c r="N13" s="53">
        <f t="shared" si="0"/>
        <v>0</v>
      </c>
    </row>
    <row r="14" spans="1:630" s="87" customFormat="1" ht="15.75" customHeight="1" x14ac:dyDescent="0.25">
      <c r="A14" s="92">
        <v>7</v>
      </c>
      <c r="B14" s="36"/>
      <c r="C14" s="37"/>
      <c r="D14" s="33"/>
      <c r="E14" s="34"/>
      <c r="F14" s="35"/>
      <c r="G14" s="35"/>
      <c r="H14" s="7">
        <f t="shared" si="2"/>
        <v>0</v>
      </c>
      <c r="I14" s="53">
        <f t="shared" si="1"/>
        <v>0</v>
      </c>
      <c r="J14" s="86"/>
      <c r="K14" s="35"/>
      <c r="L14" s="35"/>
      <c r="M14" s="93"/>
      <c r="N14" s="53">
        <f t="shared" si="0"/>
        <v>0</v>
      </c>
    </row>
    <row r="15" spans="1:630" s="87" customFormat="1" ht="15.75" customHeight="1" x14ac:dyDescent="0.25">
      <c r="A15" s="92">
        <v>8</v>
      </c>
      <c r="B15" s="36"/>
      <c r="C15" s="37"/>
      <c r="D15" s="33"/>
      <c r="E15" s="34"/>
      <c r="F15" s="35"/>
      <c r="G15" s="35"/>
      <c r="H15" s="7">
        <f t="shared" si="2"/>
        <v>0</v>
      </c>
      <c r="I15" s="53">
        <f t="shared" si="1"/>
        <v>0</v>
      </c>
      <c r="J15" s="86"/>
      <c r="K15" s="35"/>
      <c r="L15" s="35"/>
      <c r="M15" s="93"/>
      <c r="N15" s="53">
        <f t="shared" si="0"/>
        <v>0</v>
      </c>
    </row>
    <row r="16" spans="1:630" s="87" customFormat="1" ht="15.75" customHeight="1" x14ac:dyDescent="0.25">
      <c r="A16" s="92">
        <v>9</v>
      </c>
      <c r="B16" s="36"/>
      <c r="C16" s="37"/>
      <c r="D16" s="33"/>
      <c r="E16" s="34"/>
      <c r="F16" s="35"/>
      <c r="G16" s="35"/>
      <c r="H16" s="7">
        <f t="shared" si="2"/>
        <v>0</v>
      </c>
      <c r="I16" s="53">
        <f t="shared" si="1"/>
        <v>0</v>
      </c>
      <c r="J16" s="86"/>
      <c r="K16" s="35"/>
      <c r="L16" s="35"/>
      <c r="M16" s="93"/>
      <c r="N16" s="53">
        <f t="shared" si="0"/>
        <v>0</v>
      </c>
    </row>
    <row r="17" spans="1:14" s="87" customFormat="1" ht="14.25" customHeight="1" x14ac:dyDescent="0.25">
      <c r="A17" s="92">
        <v>10</v>
      </c>
      <c r="B17" s="36"/>
      <c r="C17" s="37"/>
      <c r="D17" s="33"/>
      <c r="E17" s="34"/>
      <c r="F17" s="35"/>
      <c r="G17" s="35"/>
      <c r="H17" s="7">
        <f t="shared" si="2"/>
        <v>0</v>
      </c>
      <c r="I17" s="53">
        <f t="shared" si="1"/>
        <v>0</v>
      </c>
      <c r="J17" s="86"/>
      <c r="K17" s="35"/>
      <c r="L17" s="35"/>
      <c r="M17" s="93"/>
      <c r="N17" s="53">
        <f t="shared" si="0"/>
        <v>0</v>
      </c>
    </row>
    <row r="18" spans="1:14" s="87" customFormat="1" ht="14.25" customHeight="1" x14ac:dyDescent="0.25">
      <c r="A18" s="92">
        <v>11</v>
      </c>
      <c r="B18" s="36"/>
      <c r="C18" s="37"/>
      <c r="D18" s="33"/>
      <c r="E18" s="34"/>
      <c r="F18" s="35"/>
      <c r="G18" s="35"/>
      <c r="H18" s="7">
        <f t="shared" si="2"/>
        <v>0</v>
      </c>
      <c r="I18" s="53">
        <f t="shared" si="1"/>
        <v>0</v>
      </c>
      <c r="J18" s="86"/>
      <c r="K18" s="35"/>
      <c r="L18" s="35"/>
      <c r="M18" s="93"/>
      <c r="N18" s="53">
        <f t="shared" si="0"/>
        <v>0</v>
      </c>
    </row>
    <row r="19" spans="1:14" s="87" customFormat="1" ht="13.5" customHeight="1" x14ac:dyDescent="0.25">
      <c r="A19" s="92">
        <v>12</v>
      </c>
      <c r="B19" s="36"/>
      <c r="C19" s="37"/>
      <c r="D19" s="33"/>
      <c r="E19" s="34"/>
      <c r="F19" s="35"/>
      <c r="G19" s="35"/>
      <c r="H19" s="7">
        <f t="shared" si="2"/>
        <v>0</v>
      </c>
      <c r="I19" s="53">
        <f t="shared" si="1"/>
        <v>0</v>
      </c>
      <c r="J19" s="86"/>
      <c r="K19" s="35"/>
      <c r="L19" s="35"/>
      <c r="M19" s="93"/>
      <c r="N19" s="53">
        <f t="shared" si="0"/>
        <v>0</v>
      </c>
    </row>
    <row r="20" spans="1:14" s="87" customFormat="1" ht="15" customHeight="1" x14ac:dyDescent="0.25">
      <c r="A20" s="92">
        <v>13</v>
      </c>
      <c r="B20" s="36"/>
      <c r="C20" s="37"/>
      <c r="D20" s="33"/>
      <c r="E20" s="34"/>
      <c r="F20" s="35"/>
      <c r="G20" s="35"/>
      <c r="H20" s="7">
        <f t="shared" si="2"/>
        <v>0</v>
      </c>
      <c r="I20" s="53">
        <f t="shared" si="1"/>
        <v>0</v>
      </c>
      <c r="J20" s="86"/>
      <c r="K20" s="35"/>
      <c r="L20" s="35"/>
      <c r="M20" s="93"/>
      <c r="N20" s="53">
        <f t="shared" si="0"/>
        <v>0</v>
      </c>
    </row>
    <row r="21" spans="1:14" s="87" customFormat="1" ht="14.25" customHeight="1" x14ac:dyDescent="0.25">
      <c r="A21" s="92">
        <v>14</v>
      </c>
      <c r="B21" s="36"/>
      <c r="C21" s="37"/>
      <c r="D21" s="33"/>
      <c r="E21" s="34"/>
      <c r="F21" s="35"/>
      <c r="G21" s="35"/>
      <c r="H21" s="7">
        <f t="shared" si="2"/>
        <v>0</v>
      </c>
      <c r="I21" s="53">
        <f t="shared" si="1"/>
        <v>0</v>
      </c>
      <c r="J21" s="86"/>
      <c r="K21" s="35"/>
      <c r="L21" s="35"/>
      <c r="M21" s="93"/>
      <c r="N21" s="53">
        <f t="shared" si="0"/>
        <v>0</v>
      </c>
    </row>
    <row r="22" spans="1:14" s="87" customFormat="1" ht="12.75" customHeight="1" x14ac:dyDescent="0.25">
      <c r="A22" s="92">
        <v>15</v>
      </c>
      <c r="B22" s="36"/>
      <c r="C22" s="37"/>
      <c r="D22" s="33"/>
      <c r="E22" s="34"/>
      <c r="F22" s="35"/>
      <c r="G22" s="35"/>
      <c r="H22" s="7">
        <f t="shared" si="2"/>
        <v>0</v>
      </c>
      <c r="I22" s="53">
        <f t="shared" si="1"/>
        <v>0</v>
      </c>
      <c r="J22" s="86"/>
      <c r="K22" s="35"/>
      <c r="L22" s="35"/>
      <c r="M22" s="93"/>
      <c r="N22" s="53">
        <f t="shared" si="0"/>
        <v>0</v>
      </c>
    </row>
    <row r="23" spans="1:14" s="87" customFormat="1" ht="12.75" customHeight="1" x14ac:dyDescent="0.25">
      <c r="A23" s="92">
        <v>16</v>
      </c>
      <c r="B23" s="36"/>
      <c r="C23" s="37"/>
      <c r="D23" s="33"/>
      <c r="E23" s="34"/>
      <c r="F23" s="35"/>
      <c r="G23" s="35"/>
      <c r="H23" s="7">
        <f t="shared" si="2"/>
        <v>0</v>
      </c>
      <c r="I23" s="53">
        <f t="shared" si="1"/>
        <v>0</v>
      </c>
      <c r="J23" s="86"/>
      <c r="K23" s="35"/>
      <c r="L23" s="35"/>
      <c r="M23" s="93"/>
      <c r="N23" s="53">
        <f t="shared" si="0"/>
        <v>0</v>
      </c>
    </row>
    <row r="24" spans="1:14" s="87" customFormat="1" ht="14.25" customHeight="1" x14ac:dyDescent="0.25">
      <c r="A24" s="92">
        <v>17</v>
      </c>
      <c r="B24" s="36"/>
      <c r="C24" s="37"/>
      <c r="D24" s="33"/>
      <c r="E24" s="34"/>
      <c r="F24" s="35"/>
      <c r="G24" s="35"/>
      <c r="H24" s="7">
        <f t="shared" si="2"/>
        <v>0</v>
      </c>
      <c r="I24" s="53">
        <f t="shared" si="1"/>
        <v>0</v>
      </c>
      <c r="J24" s="86"/>
      <c r="K24" s="35"/>
      <c r="L24" s="35"/>
      <c r="M24" s="93"/>
      <c r="N24" s="53">
        <f t="shared" si="0"/>
        <v>0</v>
      </c>
    </row>
    <row r="25" spans="1:14" s="87" customFormat="1" ht="13.5" customHeight="1" x14ac:dyDescent="0.25">
      <c r="A25" s="92">
        <v>18</v>
      </c>
      <c r="B25" s="36"/>
      <c r="C25" s="37"/>
      <c r="D25" s="33"/>
      <c r="E25" s="34"/>
      <c r="F25" s="35"/>
      <c r="G25" s="35"/>
      <c r="H25" s="7">
        <f t="shared" si="2"/>
        <v>0</v>
      </c>
      <c r="I25" s="53">
        <f t="shared" si="1"/>
        <v>0</v>
      </c>
      <c r="J25" s="86"/>
      <c r="K25" s="35"/>
      <c r="L25" s="35"/>
      <c r="M25" s="93"/>
      <c r="N25" s="53">
        <f t="shared" si="0"/>
        <v>0</v>
      </c>
    </row>
    <row r="26" spans="1:14" s="87" customFormat="1" ht="13.5" customHeight="1" x14ac:dyDescent="0.25">
      <c r="A26" s="92">
        <v>19</v>
      </c>
      <c r="B26" s="36"/>
      <c r="C26" s="37"/>
      <c r="D26" s="33"/>
      <c r="E26" s="34"/>
      <c r="F26" s="35"/>
      <c r="G26" s="35"/>
      <c r="H26" s="7">
        <f t="shared" si="2"/>
        <v>0</v>
      </c>
      <c r="I26" s="53">
        <f t="shared" si="1"/>
        <v>0</v>
      </c>
      <c r="J26" s="86"/>
      <c r="K26" s="35"/>
      <c r="L26" s="35"/>
      <c r="M26" s="93"/>
      <c r="N26" s="53">
        <f t="shared" si="0"/>
        <v>0</v>
      </c>
    </row>
    <row r="27" spans="1:14" s="87" customFormat="1" ht="12.75" customHeight="1" x14ac:dyDescent="0.25">
      <c r="A27" s="92">
        <v>20</v>
      </c>
      <c r="B27" s="36"/>
      <c r="C27" s="37"/>
      <c r="D27" s="33"/>
      <c r="E27" s="34"/>
      <c r="F27" s="35"/>
      <c r="G27" s="35"/>
      <c r="H27" s="7">
        <f t="shared" si="2"/>
        <v>0</v>
      </c>
      <c r="I27" s="53">
        <f t="shared" si="1"/>
        <v>0</v>
      </c>
      <c r="J27" s="86"/>
      <c r="K27" s="35"/>
      <c r="L27" s="35"/>
      <c r="M27" s="93"/>
      <c r="N27" s="53">
        <f t="shared" si="0"/>
        <v>0</v>
      </c>
    </row>
    <row r="28" spans="1:14" s="87" customFormat="1" ht="12.75" customHeight="1" x14ac:dyDescent="0.25">
      <c r="A28" s="92">
        <v>21</v>
      </c>
      <c r="B28" s="36"/>
      <c r="C28" s="37"/>
      <c r="D28" s="33"/>
      <c r="E28" s="34"/>
      <c r="F28" s="35"/>
      <c r="G28" s="35"/>
      <c r="H28" s="7">
        <f t="shared" si="2"/>
        <v>0</v>
      </c>
      <c r="I28" s="53">
        <f t="shared" si="1"/>
        <v>0</v>
      </c>
      <c r="J28" s="86"/>
      <c r="K28" s="35"/>
      <c r="L28" s="35"/>
      <c r="M28" s="93"/>
      <c r="N28" s="53">
        <f t="shared" si="0"/>
        <v>0</v>
      </c>
    </row>
    <row r="29" spans="1:14" s="87" customFormat="1" ht="12.75" customHeight="1" x14ac:dyDescent="0.25">
      <c r="A29" s="92">
        <v>22</v>
      </c>
      <c r="B29" s="36"/>
      <c r="C29" s="37"/>
      <c r="D29" s="33"/>
      <c r="E29" s="34"/>
      <c r="F29" s="35"/>
      <c r="G29" s="35"/>
      <c r="H29" s="7">
        <f t="shared" si="2"/>
        <v>0</v>
      </c>
      <c r="I29" s="53">
        <f t="shared" si="1"/>
        <v>0</v>
      </c>
      <c r="J29" s="86"/>
      <c r="K29" s="35"/>
      <c r="L29" s="35"/>
      <c r="M29" s="93"/>
      <c r="N29" s="53">
        <f t="shared" si="0"/>
        <v>0</v>
      </c>
    </row>
    <row r="30" spans="1:14" s="87" customFormat="1" ht="13.5" customHeight="1" x14ac:dyDescent="0.25">
      <c r="A30" s="92">
        <v>23</v>
      </c>
      <c r="B30" s="36"/>
      <c r="C30" s="37"/>
      <c r="D30" s="33"/>
      <c r="E30" s="34"/>
      <c r="F30" s="35"/>
      <c r="G30" s="35"/>
      <c r="H30" s="7">
        <f t="shared" si="2"/>
        <v>0</v>
      </c>
      <c r="I30" s="53">
        <f t="shared" si="1"/>
        <v>0</v>
      </c>
      <c r="J30" s="86"/>
      <c r="K30" s="35"/>
      <c r="L30" s="35"/>
      <c r="M30" s="93"/>
      <c r="N30" s="53">
        <f t="shared" si="0"/>
        <v>0</v>
      </c>
    </row>
    <row r="31" spans="1:14" s="87" customFormat="1" ht="12.75" customHeight="1" x14ac:dyDescent="0.25">
      <c r="A31" s="92">
        <v>24</v>
      </c>
      <c r="B31" s="36"/>
      <c r="C31" s="37"/>
      <c r="D31" s="33"/>
      <c r="E31" s="34"/>
      <c r="F31" s="35"/>
      <c r="G31" s="35"/>
      <c r="H31" s="7">
        <f t="shared" si="2"/>
        <v>0</v>
      </c>
      <c r="I31" s="53">
        <f t="shared" si="1"/>
        <v>0</v>
      </c>
      <c r="J31" s="86"/>
      <c r="K31" s="35"/>
      <c r="L31" s="35"/>
      <c r="M31" s="93"/>
      <c r="N31" s="53">
        <f t="shared" si="0"/>
        <v>0</v>
      </c>
    </row>
    <row r="32" spans="1:14" s="87" customFormat="1" ht="12.75" customHeight="1" x14ac:dyDescent="0.25">
      <c r="A32" s="92">
        <v>25</v>
      </c>
      <c r="B32" s="36"/>
      <c r="C32" s="37"/>
      <c r="D32" s="33"/>
      <c r="E32" s="34"/>
      <c r="F32" s="35"/>
      <c r="G32" s="35"/>
      <c r="H32" s="7">
        <f t="shared" si="2"/>
        <v>0</v>
      </c>
      <c r="I32" s="53">
        <f t="shared" si="1"/>
        <v>0</v>
      </c>
      <c r="J32" s="86"/>
      <c r="K32" s="35"/>
      <c r="L32" s="35"/>
      <c r="M32" s="93"/>
      <c r="N32" s="53">
        <f t="shared" si="0"/>
        <v>0</v>
      </c>
    </row>
    <row r="33" spans="1:14" s="87" customFormat="1" ht="12.75" customHeight="1" x14ac:dyDescent="0.25">
      <c r="A33" s="92">
        <v>26</v>
      </c>
      <c r="B33" s="36"/>
      <c r="C33" s="37"/>
      <c r="D33" s="33"/>
      <c r="E33" s="34"/>
      <c r="F33" s="35"/>
      <c r="G33" s="35"/>
      <c r="H33" s="7">
        <f t="shared" si="2"/>
        <v>0</v>
      </c>
      <c r="I33" s="53">
        <f t="shared" si="1"/>
        <v>0</v>
      </c>
      <c r="J33" s="86"/>
      <c r="K33" s="35"/>
      <c r="L33" s="35"/>
      <c r="M33" s="93"/>
      <c r="N33" s="53">
        <f t="shared" si="0"/>
        <v>0</v>
      </c>
    </row>
    <row r="34" spans="1:14" s="87" customFormat="1" ht="12.75" customHeight="1" x14ac:dyDescent="0.25">
      <c r="A34" s="92">
        <v>27</v>
      </c>
      <c r="B34" s="36"/>
      <c r="C34" s="37"/>
      <c r="D34" s="33"/>
      <c r="E34" s="34"/>
      <c r="F34" s="35"/>
      <c r="G34" s="35"/>
      <c r="H34" s="7">
        <f t="shared" si="2"/>
        <v>0</v>
      </c>
      <c r="I34" s="53">
        <f t="shared" si="1"/>
        <v>0</v>
      </c>
      <c r="J34" s="86"/>
      <c r="K34" s="35"/>
      <c r="L34" s="35"/>
      <c r="M34" s="93"/>
      <c r="N34" s="53">
        <f t="shared" si="0"/>
        <v>0</v>
      </c>
    </row>
    <row r="35" spans="1:14" s="87" customFormat="1" ht="12.75" customHeight="1" x14ac:dyDescent="0.25">
      <c r="A35" s="92">
        <v>28</v>
      </c>
      <c r="B35" s="36"/>
      <c r="C35" s="37"/>
      <c r="D35" s="33"/>
      <c r="E35" s="34"/>
      <c r="F35" s="35"/>
      <c r="G35" s="35"/>
      <c r="H35" s="7">
        <f t="shared" si="2"/>
        <v>0</v>
      </c>
      <c r="I35" s="53">
        <f t="shared" si="1"/>
        <v>0</v>
      </c>
      <c r="J35" s="86"/>
      <c r="K35" s="35"/>
      <c r="L35" s="35"/>
      <c r="M35" s="93"/>
      <c r="N35" s="53">
        <f t="shared" si="0"/>
        <v>0</v>
      </c>
    </row>
    <row r="36" spans="1:14" s="87" customFormat="1" ht="12.75" customHeight="1" x14ac:dyDescent="0.25">
      <c r="A36" s="92">
        <v>29</v>
      </c>
      <c r="B36" s="36"/>
      <c r="C36" s="37"/>
      <c r="D36" s="33"/>
      <c r="E36" s="34"/>
      <c r="F36" s="35"/>
      <c r="G36" s="35"/>
      <c r="H36" s="7">
        <f t="shared" si="2"/>
        <v>0</v>
      </c>
      <c r="I36" s="53">
        <f t="shared" si="1"/>
        <v>0</v>
      </c>
      <c r="J36" s="86"/>
      <c r="K36" s="35"/>
      <c r="L36" s="35"/>
      <c r="M36" s="93"/>
      <c r="N36" s="53">
        <f t="shared" si="0"/>
        <v>0</v>
      </c>
    </row>
    <row r="37" spans="1:14" s="87" customFormat="1" ht="12.75" customHeight="1" x14ac:dyDescent="0.25">
      <c r="A37" s="92">
        <v>30</v>
      </c>
      <c r="B37" s="36"/>
      <c r="C37" s="37"/>
      <c r="D37" s="33"/>
      <c r="E37" s="34"/>
      <c r="F37" s="35"/>
      <c r="G37" s="35"/>
      <c r="H37" s="7">
        <f t="shared" si="2"/>
        <v>0</v>
      </c>
      <c r="I37" s="53">
        <f t="shared" si="1"/>
        <v>0</v>
      </c>
      <c r="J37" s="86"/>
      <c r="K37" s="35"/>
      <c r="L37" s="35"/>
      <c r="M37" s="93"/>
      <c r="N37" s="53">
        <f t="shared" si="0"/>
        <v>0</v>
      </c>
    </row>
    <row r="38" spans="1:14" s="95" customFormat="1" x14ac:dyDescent="0.25">
      <c r="A38" s="94" t="s">
        <v>4</v>
      </c>
      <c r="B38" s="94"/>
      <c r="C38" s="94"/>
      <c r="D38" s="94"/>
      <c r="E38" s="94"/>
      <c r="F38" s="56"/>
      <c r="G38" s="56"/>
      <c r="H38" s="56">
        <f>SUM(H8:H37)</f>
        <v>0</v>
      </c>
      <c r="I38" s="56">
        <f>SUM(I8:I37)</f>
        <v>0</v>
      </c>
      <c r="J38" s="86"/>
      <c r="K38" s="56">
        <f>SUM(K8:K37)</f>
        <v>0</v>
      </c>
      <c r="L38" s="56">
        <f t="shared" ref="L38" si="3">SUM(L8:L37)</f>
        <v>0</v>
      </c>
      <c r="M38" s="93"/>
      <c r="N38" s="56">
        <f t="shared" si="0"/>
        <v>0</v>
      </c>
    </row>
  </sheetData>
  <sheetProtection algorithmName="SHA-512" hashValue="etJBRXvWG+PEYnOKg0a9WZF4zHhxliy4Jl7hcL6daywIw4fMqbR9aCU87X64C36hRCEQ5ShKN6r24TS83FTnkQ==" saltValue="+1Gr0iOSuE70NoU0vbmiiA==" spinCount="100000" sheet="1" formatCells="0" formatColumns="0" formatRows="0" insertColumns="0" insertRows="0"/>
  <dataConsolidate/>
  <conditionalFormatting sqref="N8:N37">
    <cfRule type="cellIs" dxfId="3" priority="1" operator="greaterThan">
      <formula>0.49</formula>
    </cfRule>
    <cfRule type="cellIs" dxfId="2" priority="2" operator="lessThan">
      <formula>-0.49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Lists!$D$4:$D$18</xm:f>
          </x14:formula1>
          <xm:sqref>E8:E37</xm:sqref>
        </x14:dataValidation>
        <x14:dataValidation type="list" allowBlank="1" showInputMessage="1" showErrorMessage="1">
          <x14:formula1>
            <xm:f>Lists!$B$6:$B$8</xm:f>
          </x14:formula1>
          <xm:sqref>D8:D37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XH81"/>
  <sheetViews>
    <sheetView topLeftCell="A19" zoomScale="85" zoomScaleNormal="85" workbookViewId="0">
      <selection activeCell="S47" sqref="S47"/>
    </sheetView>
  </sheetViews>
  <sheetFormatPr defaultColWidth="8.7109375" defaultRowHeight="12" x14ac:dyDescent="0.25"/>
  <cols>
    <col min="1" max="1" width="3.28515625" style="96" customWidth="1"/>
    <col min="2" max="2" width="22.140625" style="96" customWidth="1"/>
    <col min="3" max="3" width="31" style="96" customWidth="1"/>
    <col min="4" max="4" width="25.42578125" style="96" customWidth="1"/>
    <col min="5" max="5" width="16.42578125" style="96" customWidth="1"/>
    <col min="6" max="6" width="12.7109375" style="97" customWidth="1"/>
    <col min="7" max="7" width="11.85546875" style="96" bestFit="1" customWidth="1"/>
    <col min="8" max="8" width="10.5703125" style="96" customWidth="1"/>
    <col min="9" max="9" width="12.42578125" style="96" customWidth="1"/>
    <col min="10" max="10" width="13.42578125" style="96" customWidth="1"/>
    <col min="11" max="11" width="15.85546875" style="96" customWidth="1"/>
    <col min="12" max="13" width="8.7109375" style="96" customWidth="1"/>
    <col min="14" max="16384" width="8.7109375" style="96"/>
  </cols>
  <sheetData>
    <row r="1" spans="1:632" s="4" customFormat="1" ht="20.25" x14ac:dyDescent="0.2">
      <c r="A1" s="115" t="s">
        <v>36</v>
      </c>
      <c r="B1" s="116"/>
      <c r="C1" s="116"/>
      <c r="D1" s="116"/>
      <c r="E1" s="116"/>
      <c r="F1" s="117"/>
      <c r="G1" s="117"/>
      <c r="H1" s="117"/>
      <c r="I1" s="117"/>
      <c r="J1" s="117"/>
      <c r="K1" s="86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  <c r="IW1" s="87"/>
      <c r="IX1" s="87"/>
      <c r="IY1" s="87"/>
      <c r="IZ1" s="87"/>
      <c r="JA1" s="87"/>
      <c r="JB1" s="87"/>
      <c r="JC1" s="87"/>
      <c r="JD1" s="87"/>
      <c r="JE1" s="87"/>
      <c r="JF1" s="87"/>
      <c r="JG1" s="87"/>
      <c r="JH1" s="87"/>
      <c r="JI1" s="87"/>
      <c r="JJ1" s="87"/>
      <c r="JK1" s="87"/>
      <c r="JL1" s="87"/>
      <c r="JM1" s="87"/>
      <c r="JN1" s="87"/>
      <c r="JO1" s="87"/>
      <c r="JP1" s="87"/>
      <c r="JQ1" s="87"/>
      <c r="JR1" s="87"/>
      <c r="JS1" s="87"/>
      <c r="JT1" s="87"/>
      <c r="JU1" s="87"/>
      <c r="JV1" s="87"/>
      <c r="JW1" s="87"/>
      <c r="JX1" s="87"/>
      <c r="JY1" s="87"/>
      <c r="JZ1" s="87"/>
      <c r="KA1" s="87"/>
      <c r="KB1" s="87"/>
      <c r="KC1" s="87"/>
      <c r="KD1" s="87"/>
      <c r="KE1" s="87"/>
      <c r="KF1" s="87"/>
      <c r="KG1" s="87"/>
      <c r="KH1" s="87"/>
      <c r="KI1" s="87"/>
      <c r="KJ1" s="87"/>
      <c r="KK1" s="87"/>
      <c r="KL1" s="87"/>
      <c r="KM1" s="87"/>
      <c r="KN1" s="87"/>
      <c r="KO1" s="87"/>
      <c r="KP1" s="87"/>
      <c r="KQ1" s="87"/>
      <c r="KR1" s="87"/>
      <c r="KS1" s="87"/>
      <c r="KT1" s="87"/>
      <c r="KU1" s="87"/>
      <c r="KV1" s="87"/>
      <c r="KW1" s="87"/>
      <c r="KX1" s="87"/>
      <c r="KY1" s="87"/>
      <c r="KZ1" s="87"/>
      <c r="LA1" s="87"/>
      <c r="LB1" s="87"/>
      <c r="LC1" s="87"/>
      <c r="LD1" s="87"/>
      <c r="LE1" s="87"/>
      <c r="LF1" s="87"/>
      <c r="LG1" s="87"/>
      <c r="LH1" s="87"/>
      <c r="LI1" s="87"/>
      <c r="LJ1" s="87"/>
      <c r="LK1" s="87"/>
      <c r="LL1" s="87"/>
      <c r="LM1" s="87"/>
      <c r="LN1" s="87"/>
      <c r="LO1" s="87"/>
      <c r="LP1" s="87"/>
      <c r="LQ1" s="87"/>
      <c r="LR1" s="87"/>
      <c r="LS1" s="87"/>
      <c r="LT1" s="87"/>
      <c r="LU1" s="87"/>
      <c r="LV1" s="87"/>
      <c r="LW1" s="87"/>
      <c r="LX1" s="87"/>
      <c r="LY1" s="87"/>
      <c r="LZ1" s="87"/>
      <c r="MA1" s="87"/>
      <c r="MB1" s="87"/>
      <c r="MC1" s="87"/>
      <c r="MD1" s="87"/>
      <c r="ME1" s="87"/>
      <c r="MF1" s="87"/>
      <c r="MG1" s="87"/>
      <c r="MH1" s="87"/>
      <c r="MI1" s="87"/>
      <c r="MJ1" s="87"/>
      <c r="MK1" s="87"/>
      <c r="ML1" s="87"/>
      <c r="MM1" s="87"/>
      <c r="MN1" s="87"/>
      <c r="MO1" s="87"/>
      <c r="MP1" s="87"/>
      <c r="MQ1" s="87"/>
      <c r="MR1" s="87"/>
      <c r="MS1" s="87"/>
      <c r="MT1" s="87"/>
      <c r="MU1" s="87"/>
      <c r="MV1" s="87"/>
      <c r="MW1" s="87"/>
      <c r="MX1" s="87"/>
      <c r="MY1" s="87"/>
      <c r="MZ1" s="87"/>
      <c r="NA1" s="87"/>
      <c r="NB1" s="87"/>
      <c r="NC1" s="87"/>
      <c r="ND1" s="87"/>
      <c r="NE1" s="87"/>
      <c r="NF1" s="87"/>
      <c r="NG1" s="87"/>
      <c r="NH1" s="87"/>
      <c r="NI1" s="87"/>
      <c r="NJ1" s="87"/>
      <c r="NK1" s="87"/>
      <c r="NL1" s="87"/>
      <c r="NM1" s="87"/>
      <c r="NN1" s="87"/>
      <c r="NO1" s="87"/>
      <c r="NP1" s="87"/>
      <c r="NQ1" s="87"/>
      <c r="NR1" s="87"/>
      <c r="NS1" s="87"/>
      <c r="NT1" s="87"/>
      <c r="NU1" s="87"/>
      <c r="NV1" s="87"/>
      <c r="NW1" s="87"/>
      <c r="NX1" s="87"/>
      <c r="NY1" s="87"/>
      <c r="NZ1" s="87"/>
      <c r="OA1" s="87"/>
      <c r="OB1" s="87"/>
      <c r="OC1" s="87"/>
      <c r="OD1" s="87"/>
      <c r="OE1" s="87"/>
      <c r="OF1" s="87"/>
      <c r="OG1" s="87"/>
      <c r="OH1" s="87"/>
      <c r="OI1" s="87"/>
      <c r="OJ1" s="87"/>
      <c r="OK1" s="87"/>
      <c r="OL1" s="87"/>
      <c r="OM1" s="87"/>
      <c r="ON1" s="87"/>
      <c r="OO1" s="87"/>
      <c r="OP1" s="87"/>
      <c r="OQ1" s="87"/>
      <c r="OR1" s="87"/>
      <c r="OS1" s="87"/>
      <c r="OT1" s="87"/>
      <c r="OU1" s="87"/>
      <c r="OV1" s="87"/>
      <c r="OW1" s="87"/>
      <c r="OX1" s="87"/>
      <c r="OY1" s="87"/>
      <c r="OZ1" s="87"/>
      <c r="PA1" s="87"/>
      <c r="PB1" s="87"/>
      <c r="PC1" s="87"/>
      <c r="PD1" s="87"/>
      <c r="PE1" s="87"/>
      <c r="PF1" s="87"/>
      <c r="PG1" s="87"/>
      <c r="PH1" s="87"/>
      <c r="PI1" s="87"/>
      <c r="PJ1" s="87"/>
      <c r="PK1" s="87"/>
      <c r="PL1" s="87"/>
      <c r="PM1" s="87"/>
      <c r="PN1" s="87"/>
      <c r="PO1" s="87"/>
      <c r="PP1" s="87"/>
      <c r="PQ1" s="87"/>
      <c r="PR1" s="87"/>
      <c r="PS1" s="87"/>
      <c r="PT1" s="87"/>
      <c r="PU1" s="87"/>
      <c r="PV1" s="87"/>
      <c r="PW1" s="87"/>
      <c r="PX1" s="87"/>
      <c r="PY1" s="87"/>
      <c r="PZ1" s="87"/>
      <c r="QA1" s="87"/>
      <c r="QB1" s="87"/>
      <c r="QC1" s="87"/>
      <c r="QD1" s="87"/>
      <c r="QE1" s="87"/>
      <c r="QF1" s="87"/>
      <c r="QG1" s="87"/>
      <c r="QH1" s="87"/>
      <c r="QI1" s="87"/>
      <c r="QJ1" s="87"/>
      <c r="QK1" s="87"/>
      <c r="QL1" s="87"/>
      <c r="QM1" s="87"/>
      <c r="QN1" s="87"/>
      <c r="QO1" s="87"/>
      <c r="QP1" s="87"/>
      <c r="QQ1" s="87"/>
      <c r="QR1" s="87"/>
      <c r="QS1" s="87"/>
      <c r="QT1" s="87"/>
      <c r="QU1" s="87"/>
      <c r="QV1" s="87"/>
      <c r="QW1" s="87"/>
      <c r="QX1" s="87"/>
      <c r="QY1" s="87"/>
      <c r="QZ1" s="87"/>
      <c r="RA1" s="87"/>
      <c r="RB1" s="87"/>
      <c r="RC1" s="87"/>
      <c r="RD1" s="87"/>
      <c r="RE1" s="87"/>
      <c r="RF1" s="87"/>
      <c r="RG1" s="87"/>
      <c r="RH1" s="87"/>
      <c r="RI1" s="87"/>
      <c r="RJ1" s="87"/>
      <c r="RK1" s="87"/>
      <c r="RL1" s="87"/>
      <c r="RM1" s="87"/>
      <c r="RN1" s="87"/>
      <c r="RO1" s="87"/>
      <c r="RP1" s="87"/>
      <c r="RQ1" s="87"/>
      <c r="RR1" s="87"/>
      <c r="RS1" s="87"/>
      <c r="RT1" s="87"/>
      <c r="RU1" s="87"/>
      <c r="RV1" s="87"/>
      <c r="RW1" s="87"/>
      <c r="RX1" s="87"/>
      <c r="RY1" s="87"/>
      <c r="RZ1" s="87"/>
      <c r="SA1" s="87"/>
      <c r="SB1" s="87"/>
      <c r="SC1" s="87"/>
      <c r="SD1" s="87"/>
      <c r="SE1" s="87"/>
      <c r="SF1" s="87"/>
      <c r="SG1" s="87"/>
      <c r="SH1" s="87"/>
      <c r="SI1" s="87"/>
      <c r="SJ1" s="87"/>
      <c r="SK1" s="87"/>
      <c r="SL1" s="87"/>
      <c r="SM1" s="87"/>
      <c r="SN1" s="87"/>
      <c r="SO1" s="87"/>
      <c r="SP1" s="87"/>
      <c r="SQ1" s="87"/>
      <c r="SR1" s="87"/>
      <c r="SS1" s="87"/>
      <c r="ST1" s="87"/>
      <c r="SU1" s="87"/>
      <c r="SV1" s="87"/>
      <c r="SW1" s="87"/>
      <c r="SX1" s="87"/>
      <c r="SY1" s="87"/>
      <c r="SZ1" s="87"/>
      <c r="TA1" s="87"/>
      <c r="TB1" s="87"/>
      <c r="TC1" s="87"/>
      <c r="TD1" s="87"/>
      <c r="TE1" s="87"/>
      <c r="TF1" s="87"/>
      <c r="TG1" s="87"/>
      <c r="TH1" s="87"/>
      <c r="TI1" s="87"/>
      <c r="TJ1" s="87"/>
      <c r="TK1" s="87"/>
      <c r="TL1" s="87"/>
      <c r="TM1" s="87"/>
      <c r="TN1" s="87"/>
      <c r="TO1" s="87"/>
      <c r="TP1" s="87"/>
      <c r="TQ1" s="87"/>
      <c r="TR1" s="87"/>
      <c r="TS1" s="87"/>
      <c r="TT1" s="87"/>
      <c r="TU1" s="87"/>
      <c r="TV1" s="87"/>
      <c r="TW1" s="87"/>
      <c r="TX1" s="87"/>
      <c r="TY1" s="87"/>
      <c r="TZ1" s="87"/>
      <c r="UA1" s="87"/>
      <c r="UB1" s="87"/>
      <c r="UC1" s="87"/>
      <c r="UD1" s="87"/>
      <c r="UE1" s="87"/>
      <c r="UF1" s="87"/>
      <c r="UG1" s="87"/>
      <c r="UH1" s="87"/>
      <c r="UI1" s="87"/>
      <c r="UJ1" s="87"/>
      <c r="UK1" s="87"/>
      <c r="UL1" s="87"/>
      <c r="UM1" s="87"/>
      <c r="UN1" s="87"/>
      <c r="UO1" s="87"/>
      <c r="UP1" s="87"/>
      <c r="UQ1" s="87"/>
      <c r="UR1" s="87"/>
      <c r="US1" s="87"/>
      <c r="UT1" s="87"/>
      <c r="UU1" s="87"/>
      <c r="UV1" s="87"/>
      <c r="UW1" s="87"/>
      <c r="UX1" s="87"/>
      <c r="UY1" s="87"/>
      <c r="UZ1" s="87"/>
      <c r="VA1" s="87"/>
      <c r="VB1" s="87"/>
      <c r="VC1" s="87"/>
      <c r="VD1" s="87"/>
      <c r="VE1" s="87"/>
      <c r="VF1" s="87"/>
      <c r="VG1" s="87"/>
      <c r="VH1" s="87"/>
      <c r="VI1" s="87"/>
      <c r="VJ1" s="87"/>
      <c r="VK1" s="87"/>
      <c r="VL1" s="87"/>
      <c r="VM1" s="87"/>
      <c r="VN1" s="87"/>
      <c r="VO1" s="87"/>
      <c r="VP1" s="87"/>
      <c r="VQ1" s="87"/>
      <c r="VR1" s="87"/>
      <c r="VS1" s="87"/>
      <c r="VT1" s="87"/>
      <c r="VU1" s="87"/>
      <c r="VV1" s="87"/>
      <c r="VW1" s="87"/>
      <c r="VX1" s="87"/>
      <c r="VY1" s="87"/>
      <c r="VZ1" s="87"/>
      <c r="WA1" s="87"/>
      <c r="WB1" s="87"/>
      <c r="WC1" s="87"/>
      <c r="WD1" s="87"/>
      <c r="WE1" s="87"/>
      <c r="WF1" s="87"/>
      <c r="WG1" s="87"/>
      <c r="WH1" s="87"/>
      <c r="WI1" s="87"/>
      <c r="WJ1" s="87"/>
      <c r="WK1" s="87"/>
      <c r="WL1" s="87"/>
      <c r="WM1" s="87"/>
      <c r="WN1" s="87"/>
      <c r="WO1" s="87"/>
      <c r="WP1" s="87"/>
      <c r="WQ1" s="87"/>
      <c r="WR1" s="87"/>
      <c r="WS1" s="87"/>
      <c r="WT1" s="87"/>
      <c r="WU1" s="87"/>
      <c r="WV1" s="87"/>
      <c r="WW1" s="87"/>
      <c r="WX1" s="87"/>
      <c r="WY1" s="87"/>
      <c r="WZ1" s="87"/>
      <c r="XA1" s="87"/>
      <c r="XB1" s="87"/>
      <c r="XC1" s="87"/>
      <c r="XD1" s="87"/>
      <c r="XE1" s="87"/>
      <c r="XF1" s="87"/>
      <c r="XG1" s="87"/>
      <c r="XH1" s="87"/>
    </row>
    <row r="2" spans="1:632" s="4" customFormat="1" ht="11.25" customHeight="1" x14ac:dyDescent="0.2">
      <c r="A2" s="40"/>
      <c r="B2" s="84"/>
      <c r="C2" s="84"/>
      <c r="D2" s="84"/>
      <c r="E2" s="84"/>
      <c r="F2" s="85"/>
      <c r="G2" s="85"/>
      <c r="H2" s="85"/>
      <c r="I2" s="85"/>
      <c r="J2" s="85"/>
      <c r="K2" s="86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</row>
    <row r="3" spans="1:632" s="4" customFormat="1" ht="11.25" customHeight="1" x14ac:dyDescent="0.2">
      <c r="A3" s="40"/>
      <c r="B3" s="88" t="s">
        <v>53</v>
      </c>
      <c r="C3" s="32">
        <f>'C.Detail Budget - Program costs'!C3</f>
        <v>0</v>
      </c>
      <c r="D3" s="84"/>
      <c r="E3" s="84"/>
      <c r="F3" s="85"/>
      <c r="G3" s="85"/>
      <c r="H3" s="85"/>
      <c r="I3" s="85"/>
      <c r="J3" s="85"/>
      <c r="K3" s="86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</row>
    <row r="4" spans="1:632" s="4" customFormat="1" ht="11.25" customHeight="1" x14ac:dyDescent="0.2">
      <c r="A4" s="40"/>
      <c r="B4" s="88" t="s">
        <v>180</v>
      </c>
      <c r="C4" s="106">
        <f>'C.Detail Budget - Program costs'!C4</f>
        <v>0</v>
      </c>
      <c r="D4" s="84"/>
      <c r="E4" s="84"/>
      <c r="F4" s="85"/>
      <c r="G4" s="85"/>
      <c r="H4" s="85"/>
      <c r="I4" s="85"/>
      <c r="J4" s="85"/>
      <c r="K4" s="86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  <c r="IW4" s="87"/>
      <c r="IX4" s="87"/>
      <c r="IY4" s="87"/>
      <c r="IZ4" s="87"/>
      <c r="JA4" s="87"/>
      <c r="JB4" s="87"/>
      <c r="JC4" s="87"/>
      <c r="JD4" s="87"/>
      <c r="JE4" s="87"/>
      <c r="JF4" s="87"/>
      <c r="JG4" s="87"/>
      <c r="JH4" s="87"/>
      <c r="JI4" s="87"/>
      <c r="JJ4" s="87"/>
      <c r="JK4" s="87"/>
      <c r="JL4" s="87"/>
      <c r="JM4" s="87"/>
      <c r="JN4" s="87"/>
      <c r="JO4" s="87"/>
      <c r="JP4" s="87"/>
      <c r="JQ4" s="87"/>
      <c r="JR4" s="87"/>
      <c r="JS4" s="87"/>
      <c r="JT4" s="87"/>
      <c r="JU4" s="87"/>
      <c r="JV4" s="87"/>
      <c r="JW4" s="87"/>
      <c r="JX4" s="87"/>
      <c r="JY4" s="87"/>
      <c r="JZ4" s="87"/>
      <c r="KA4" s="87"/>
      <c r="KB4" s="87"/>
      <c r="KC4" s="87"/>
      <c r="KD4" s="87"/>
      <c r="KE4" s="87"/>
      <c r="KF4" s="87"/>
      <c r="KG4" s="87"/>
      <c r="KH4" s="87"/>
      <c r="KI4" s="87"/>
      <c r="KJ4" s="87"/>
      <c r="KK4" s="87"/>
      <c r="KL4" s="87"/>
      <c r="KM4" s="87"/>
      <c r="KN4" s="87"/>
      <c r="KO4" s="87"/>
      <c r="KP4" s="87"/>
      <c r="KQ4" s="87"/>
      <c r="KR4" s="87"/>
      <c r="KS4" s="87"/>
      <c r="KT4" s="87"/>
      <c r="KU4" s="87"/>
      <c r="KV4" s="87"/>
      <c r="KW4" s="87"/>
      <c r="KX4" s="87"/>
      <c r="KY4" s="87"/>
      <c r="KZ4" s="87"/>
      <c r="LA4" s="87"/>
      <c r="LB4" s="87"/>
      <c r="LC4" s="87"/>
      <c r="LD4" s="87"/>
      <c r="LE4" s="87"/>
      <c r="LF4" s="87"/>
      <c r="LG4" s="87"/>
      <c r="LH4" s="87"/>
      <c r="LI4" s="87"/>
      <c r="LJ4" s="87"/>
      <c r="LK4" s="87"/>
      <c r="LL4" s="87"/>
      <c r="LM4" s="87"/>
      <c r="LN4" s="87"/>
      <c r="LO4" s="87"/>
      <c r="LP4" s="87"/>
      <c r="LQ4" s="87"/>
      <c r="LR4" s="87"/>
      <c r="LS4" s="87"/>
      <c r="LT4" s="87"/>
      <c r="LU4" s="87"/>
      <c r="LV4" s="87"/>
      <c r="LW4" s="87"/>
      <c r="LX4" s="87"/>
      <c r="LY4" s="87"/>
      <c r="LZ4" s="87"/>
      <c r="MA4" s="87"/>
      <c r="MB4" s="87"/>
      <c r="MC4" s="87"/>
      <c r="MD4" s="87"/>
      <c r="ME4" s="87"/>
      <c r="MF4" s="87"/>
      <c r="MG4" s="87"/>
      <c r="MH4" s="87"/>
      <c r="MI4" s="87"/>
      <c r="MJ4" s="87"/>
      <c r="MK4" s="87"/>
      <c r="ML4" s="87"/>
      <c r="MM4" s="87"/>
      <c r="MN4" s="87"/>
      <c r="MO4" s="87"/>
      <c r="MP4" s="87"/>
      <c r="MQ4" s="87"/>
      <c r="MR4" s="87"/>
      <c r="MS4" s="87"/>
      <c r="MT4" s="87"/>
      <c r="MU4" s="87"/>
      <c r="MV4" s="87"/>
      <c r="MW4" s="87"/>
      <c r="MX4" s="87"/>
      <c r="MY4" s="87"/>
      <c r="MZ4" s="87"/>
      <c r="NA4" s="87"/>
      <c r="NB4" s="87"/>
      <c r="NC4" s="87"/>
      <c r="ND4" s="87"/>
      <c r="NE4" s="87"/>
      <c r="NF4" s="87"/>
      <c r="NG4" s="87"/>
      <c r="NH4" s="87"/>
      <c r="NI4" s="87"/>
      <c r="NJ4" s="87"/>
      <c r="NK4" s="87"/>
      <c r="NL4" s="87"/>
      <c r="NM4" s="87"/>
      <c r="NN4" s="87"/>
      <c r="NO4" s="87"/>
      <c r="NP4" s="87"/>
      <c r="NQ4" s="87"/>
      <c r="NR4" s="87"/>
      <c r="NS4" s="87"/>
      <c r="NT4" s="87"/>
      <c r="NU4" s="87"/>
      <c r="NV4" s="87"/>
      <c r="NW4" s="87"/>
      <c r="NX4" s="87"/>
      <c r="NY4" s="87"/>
      <c r="NZ4" s="87"/>
      <c r="OA4" s="87"/>
      <c r="OB4" s="87"/>
      <c r="OC4" s="87"/>
      <c r="OD4" s="87"/>
      <c r="OE4" s="87"/>
      <c r="OF4" s="87"/>
      <c r="OG4" s="87"/>
      <c r="OH4" s="87"/>
      <c r="OI4" s="87"/>
      <c r="OJ4" s="87"/>
      <c r="OK4" s="87"/>
      <c r="OL4" s="87"/>
      <c r="OM4" s="87"/>
      <c r="ON4" s="87"/>
      <c r="OO4" s="87"/>
      <c r="OP4" s="87"/>
      <c r="OQ4" s="87"/>
      <c r="OR4" s="87"/>
      <c r="OS4" s="87"/>
      <c r="OT4" s="87"/>
      <c r="OU4" s="87"/>
      <c r="OV4" s="87"/>
      <c r="OW4" s="87"/>
      <c r="OX4" s="87"/>
      <c r="OY4" s="87"/>
      <c r="OZ4" s="87"/>
      <c r="PA4" s="87"/>
      <c r="PB4" s="87"/>
      <c r="PC4" s="87"/>
      <c r="PD4" s="87"/>
      <c r="PE4" s="87"/>
      <c r="PF4" s="87"/>
      <c r="PG4" s="87"/>
      <c r="PH4" s="87"/>
      <c r="PI4" s="87"/>
      <c r="PJ4" s="87"/>
      <c r="PK4" s="87"/>
      <c r="PL4" s="87"/>
      <c r="PM4" s="87"/>
      <c r="PN4" s="87"/>
      <c r="PO4" s="87"/>
      <c r="PP4" s="87"/>
      <c r="PQ4" s="87"/>
      <c r="PR4" s="87"/>
      <c r="PS4" s="87"/>
      <c r="PT4" s="87"/>
      <c r="PU4" s="87"/>
      <c r="PV4" s="87"/>
      <c r="PW4" s="87"/>
      <c r="PX4" s="87"/>
      <c r="PY4" s="87"/>
      <c r="PZ4" s="87"/>
      <c r="QA4" s="87"/>
      <c r="QB4" s="87"/>
      <c r="QC4" s="87"/>
      <c r="QD4" s="87"/>
      <c r="QE4" s="87"/>
      <c r="QF4" s="87"/>
      <c r="QG4" s="87"/>
      <c r="QH4" s="87"/>
      <c r="QI4" s="87"/>
      <c r="QJ4" s="87"/>
      <c r="QK4" s="87"/>
      <c r="QL4" s="87"/>
      <c r="QM4" s="87"/>
      <c r="QN4" s="87"/>
      <c r="QO4" s="87"/>
      <c r="QP4" s="87"/>
      <c r="QQ4" s="87"/>
      <c r="QR4" s="87"/>
      <c r="QS4" s="87"/>
      <c r="QT4" s="87"/>
      <c r="QU4" s="87"/>
      <c r="QV4" s="87"/>
      <c r="QW4" s="87"/>
      <c r="QX4" s="87"/>
      <c r="QY4" s="87"/>
      <c r="QZ4" s="87"/>
      <c r="RA4" s="87"/>
      <c r="RB4" s="87"/>
      <c r="RC4" s="87"/>
      <c r="RD4" s="87"/>
      <c r="RE4" s="87"/>
      <c r="RF4" s="87"/>
      <c r="RG4" s="87"/>
      <c r="RH4" s="87"/>
      <c r="RI4" s="87"/>
      <c r="RJ4" s="87"/>
      <c r="RK4" s="87"/>
      <c r="RL4" s="87"/>
      <c r="RM4" s="87"/>
      <c r="RN4" s="87"/>
      <c r="RO4" s="87"/>
      <c r="RP4" s="87"/>
      <c r="RQ4" s="87"/>
      <c r="RR4" s="87"/>
      <c r="RS4" s="87"/>
      <c r="RT4" s="87"/>
      <c r="RU4" s="87"/>
      <c r="RV4" s="87"/>
      <c r="RW4" s="87"/>
      <c r="RX4" s="87"/>
      <c r="RY4" s="87"/>
      <c r="RZ4" s="87"/>
      <c r="SA4" s="87"/>
      <c r="SB4" s="87"/>
      <c r="SC4" s="87"/>
      <c r="SD4" s="87"/>
      <c r="SE4" s="87"/>
      <c r="SF4" s="87"/>
      <c r="SG4" s="87"/>
      <c r="SH4" s="87"/>
      <c r="SI4" s="87"/>
      <c r="SJ4" s="87"/>
      <c r="SK4" s="87"/>
      <c r="SL4" s="87"/>
      <c r="SM4" s="87"/>
      <c r="SN4" s="87"/>
      <c r="SO4" s="87"/>
      <c r="SP4" s="87"/>
      <c r="SQ4" s="87"/>
      <c r="SR4" s="87"/>
      <c r="SS4" s="87"/>
      <c r="ST4" s="87"/>
      <c r="SU4" s="87"/>
      <c r="SV4" s="87"/>
      <c r="SW4" s="87"/>
      <c r="SX4" s="87"/>
      <c r="SY4" s="87"/>
      <c r="SZ4" s="87"/>
      <c r="TA4" s="87"/>
      <c r="TB4" s="87"/>
      <c r="TC4" s="87"/>
      <c r="TD4" s="87"/>
      <c r="TE4" s="87"/>
      <c r="TF4" s="87"/>
      <c r="TG4" s="87"/>
      <c r="TH4" s="87"/>
      <c r="TI4" s="87"/>
      <c r="TJ4" s="87"/>
      <c r="TK4" s="87"/>
      <c r="TL4" s="87"/>
      <c r="TM4" s="87"/>
      <c r="TN4" s="87"/>
      <c r="TO4" s="87"/>
      <c r="TP4" s="87"/>
      <c r="TQ4" s="87"/>
      <c r="TR4" s="87"/>
      <c r="TS4" s="87"/>
      <c r="TT4" s="87"/>
      <c r="TU4" s="87"/>
      <c r="TV4" s="87"/>
      <c r="TW4" s="87"/>
      <c r="TX4" s="87"/>
      <c r="TY4" s="87"/>
      <c r="TZ4" s="87"/>
      <c r="UA4" s="87"/>
      <c r="UB4" s="87"/>
      <c r="UC4" s="87"/>
      <c r="UD4" s="87"/>
      <c r="UE4" s="87"/>
      <c r="UF4" s="87"/>
      <c r="UG4" s="87"/>
      <c r="UH4" s="87"/>
      <c r="UI4" s="87"/>
      <c r="UJ4" s="87"/>
      <c r="UK4" s="87"/>
      <c r="UL4" s="87"/>
      <c r="UM4" s="87"/>
      <c r="UN4" s="87"/>
      <c r="UO4" s="87"/>
      <c r="UP4" s="87"/>
      <c r="UQ4" s="87"/>
      <c r="UR4" s="87"/>
      <c r="US4" s="87"/>
      <c r="UT4" s="87"/>
      <c r="UU4" s="87"/>
      <c r="UV4" s="87"/>
      <c r="UW4" s="87"/>
      <c r="UX4" s="87"/>
      <c r="UY4" s="87"/>
      <c r="UZ4" s="87"/>
      <c r="VA4" s="87"/>
      <c r="VB4" s="87"/>
      <c r="VC4" s="87"/>
      <c r="VD4" s="87"/>
      <c r="VE4" s="87"/>
      <c r="VF4" s="87"/>
      <c r="VG4" s="87"/>
      <c r="VH4" s="87"/>
      <c r="VI4" s="87"/>
      <c r="VJ4" s="87"/>
      <c r="VK4" s="87"/>
      <c r="VL4" s="87"/>
      <c r="VM4" s="87"/>
      <c r="VN4" s="87"/>
      <c r="VO4" s="87"/>
      <c r="VP4" s="87"/>
      <c r="VQ4" s="87"/>
      <c r="VR4" s="87"/>
      <c r="VS4" s="87"/>
      <c r="VT4" s="87"/>
      <c r="VU4" s="87"/>
      <c r="VV4" s="87"/>
      <c r="VW4" s="87"/>
      <c r="VX4" s="87"/>
      <c r="VY4" s="87"/>
      <c r="VZ4" s="87"/>
      <c r="WA4" s="87"/>
      <c r="WB4" s="87"/>
      <c r="WC4" s="87"/>
      <c r="WD4" s="87"/>
      <c r="WE4" s="87"/>
      <c r="WF4" s="87"/>
      <c r="WG4" s="87"/>
      <c r="WH4" s="87"/>
      <c r="WI4" s="87"/>
      <c r="WJ4" s="87"/>
      <c r="WK4" s="87"/>
      <c r="WL4" s="87"/>
      <c r="WM4" s="87"/>
      <c r="WN4" s="87"/>
      <c r="WO4" s="87"/>
      <c r="WP4" s="87"/>
      <c r="WQ4" s="87"/>
      <c r="WR4" s="87"/>
      <c r="WS4" s="87"/>
      <c r="WT4" s="87"/>
      <c r="WU4" s="87"/>
      <c r="WV4" s="87"/>
      <c r="WW4" s="87"/>
      <c r="WX4" s="87"/>
      <c r="WY4" s="87"/>
      <c r="WZ4" s="87"/>
      <c r="XA4" s="87"/>
      <c r="XB4" s="87"/>
      <c r="XC4" s="87"/>
      <c r="XD4" s="87"/>
      <c r="XE4" s="87"/>
      <c r="XF4" s="87"/>
      <c r="XG4" s="87"/>
      <c r="XH4" s="87"/>
    </row>
    <row r="5" spans="1:632" s="4" customFormat="1" ht="11.25" customHeight="1" x14ac:dyDescent="0.2">
      <c r="A5" s="40"/>
      <c r="B5" s="98"/>
      <c r="C5" s="84"/>
      <c r="D5" s="84"/>
      <c r="E5" s="84"/>
      <c r="F5" s="85"/>
      <c r="G5" s="85"/>
      <c r="H5" s="85"/>
      <c r="I5" s="85"/>
      <c r="J5" s="85"/>
      <c r="K5" s="86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  <c r="JY5" s="87"/>
      <c r="JZ5" s="87"/>
      <c r="KA5" s="87"/>
      <c r="KB5" s="87"/>
      <c r="KC5" s="87"/>
      <c r="KD5" s="87"/>
      <c r="KE5" s="87"/>
      <c r="KF5" s="87"/>
      <c r="KG5" s="87"/>
      <c r="KH5" s="87"/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7"/>
      <c r="LI5" s="87"/>
      <c r="LJ5" s="87"/>
      <c r="LK5" s="87"/>
      <c r="LL5" s="87"/>
      <c r="LM5" s="87"/>
      <c r="LN5" s="87"/>
      <c r="LO5" s="87"/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7"/>
      <c r="NT5" s="87"/>
      <c r="NU5" s="87"/>
      <c r="NV5" s="87"/>
      <c r="NW5" s="87"/>
      <c r="NX5" s="87"/>
      <c r="NY5" s="87"/>
      <c r="NZ5" s="87"/>
      <c r="OA5" s="87"/>
      <c r="OB5" s="87"/>
      <c r="OC5" s="87"/>
      <c r="OD5" s="87"/>
      <c r="OE5" s="87"/>
      <c r="OF5" s="87"/>
      <c r="OG5" s="87"/>
      <c r="OH5" s="87"/>
      <c r="OI5" s="87"/>
      <c r="OJ5" s="87"/>
      <c r="OK5" s="87"/>
      <c r="OL5" s="87"/>
      <c r="OM5" s="87"/>
      <c r="ON5" s="87"/>
      <c r="OO5" s="87"/>
      <c r="OP5" s="87"/>
      <c r="OQ5" s="87"/>
      <c r="OR5" s="87"/>
      <c r="OS5" s="87"/>
      <c r="OT5" s="87"/>
      <c r="OU5" s="87"/>
      <c r="OV5" s="87"/>
      <c r="OW5" s="87"/>
      <c r="OX5" s="87"/>
      <c r="OY5" s="87"/>
      <c r="OZ5" s="87"/>
      <c r="PA5" s="87"/>
      <c r="PB5" s="87"/>
      <c r="PC5" s="87"/>
      <c r="PD5" s="87"/>
      <c r="PE5" s="87"/>
      <c r="PF5" s="87"/>
      <c r="PG5" s="87"/>
      <c r="PH5" s="87"/>
      <c r="PI5" s="87"/>
      <c r="PJ5" s="87"/>
      <c r="PK5" s="87"/>
      <c r="PL5" s="87"/>
      <c r="PM5" s="87"/>
      <c r="PN5" s="87"/>
      <c r="PO5" s="87"/>
      <c r="PP5" s="87"/>
      <c r="PQ5" s="87"/>
      <c r="PR5" s="87"/>
      <c r="PS5" s="87"/>
      <c r="PT5" s="87"/>
      <c r="PU5" s="87"/>
      <c r="PV5" s="87"/>
      <c r="PW5" s="87"/>
      <c r="PX5" s="87"/>
      <c r="PY5" s="87"/>
      <c r="PZ5" s="87"/>
      <c r="QA5" s="87"/>
      <c r="QB5" s="87"/>
      <c r="QC5" s="87"/>
      <c r="QD5" s="87"/>
      <c r="QE5" s="87"/>
      <c r="QF5" s="87"/>
      <c r="QG5" s="87"/>
      <c r="QH5" s="87"/>
      <c r="QI5" s="87"/>
      <c r="QJ5" s="87"/>
      <c r="QK5" s="87"/>
      <c r="QL5" s="87"/>
      <c r="QM5" s="87"/>
      <c r="QN5" s="87"/>
      <c r="QO5" s="87"/>
      <c r="QP5" s="87"/>
      <c r="QQ5" s="87"/>
      <c r="QR5" s="87"/>
      <c r="QS5" s="87"/>
      <c r="QT5" s="87"/>
      <c r="QU5" s="87"/>
      <c r="QV5" s="87"/>
      <c r="QW5" s="87"/>
      <c r="QX5" s="87"/>
      <c r="QY5" s="87"/>
      <c r="QZ5" s="87"/>
      <c r="RA5" s="87"/>
      <c r="RB5" s="87"/>
      <c r="RC5" s="87"/>
      <c r="RD5" s="87"/>
      <c r="RE5" s="87"/>
      <c r="RF5" s="87"/>
      <c r="RG5" s="87"/>
      <c r="RH5" s="87"/>
      <c r="RI5" s="87"/>
      <c r="RJ5" s="87"/>
      <c r="RK5" s="87"/>
      <c r="RL5" s="87"/>
      <c r="RM5" s="87"/>
      <c r="RN5" s="87"/>
      <c r="RO5" s="87"/>
      <c r="RP5" s="87"/>
      <c r="RQ5" s="87"/>
      <c r="RR5" s="87"/>
      <c r="RS5" s="87"/>
      <c r="RT5" s="87"/>
      <c r="RU5" s="87"/>
      <c r="RV5" s="87"/>
      <c r="RW5" s="87"/>
      <c r="RX5" s="87"/>
      <c r="RY5" s="87"/>
      <c r="RZ5" s="87"/>
      <c r="SA5" s="87"/>
      <c r="SB5" s="87"/>
      <c r="SC5" s="87"/>
      <c r="SD5" s="87"/>
      <c r="SE5" s="87"/>
      <c r="SF5" s="87"/>
      <c r="SG5" s="87"/>
      <c r="SH5" s="87"/>
      <c r="SI5" s="87"/>
      <c r="SJ5" s="87"/>
      <c r="SK5" s="87"/>
      <c r="SL5" s="87"/>
      <c r="SM5" s="87"/>
      <c r="SN5" s="87"/>
      <c r="SO5" s="87"/>
      <c r="SP5" s="87"/>
      <c r="SQ5" s="87"/>
      <c r="SR5" s="87"/>
      <c r="SS5" s="87"/>
      <c r="ST5" s="87"/>
      <c r="SU5" s="87"/>
      <c r="SV5" s="87"/>
      <c r="SW5" s="87"/>
      <c r="SX5" s="87"/>
      <c r="SY5" s="87"/>
      <c r="SZ5" s="87"/>
      <c r="TA5" s="87"/>
      <c r="TB5" s="87"/>
      <c r="TC5" s="87"/>
      <c r="TD5" s="87"/>
      <c r="TE5" s="87"/>
      <c r="TF5" s="87"/>
      <c r="TG5" s="87"/>
      <c r="TH5" s="87"/>
      <c r="TI5" s="87"/>
      <c r="TJ5" s="87"/>
      <c r="TK5" s="87"/>
      <c r="TL5" s="87"/>
      <c r="TM5" s="87"/>
      <c r="TN5" s="87"/>
      <c r="TO5" s="87"/>
      <c r="TP5" s="87"/>
      <c r="TQ5" s="87"/>
      <c r="TR5" s="87"/>
      <c r="TS5" s="87"/>
      <c r="TT5" s="87"/>
      <c r="TU5" s="87"/>
      <c r="TV5" s="87"/>
      <c r="TW5" s="87"/>
      <c r="TX5" s="87"/>
      <c r="TY5" s="87"/>
      <c r="TZ5" s="87"/>
      <c r="UA5" s="87"/>
      <c r="UB5" s="87"/>
      <c r="UC5" s="87"/>
      <c r="UD5" s="87"/>
      <c r="UE5" s="87"/>
      <c r="UF5" s="87"/>
      <c r="UG5" s="87"/>
      <c r="UH5" s="87"/>
      <c r="UI5" s="87"/>
      <c r="UJ5" s="87"/>
      <c r="UK5" s="87"/>
      <c r="UL5" s="87"/>
      <c r="UM5" s="87"/>
      <c r="UN5" s="87"/>
      <c r="UO5" s="87"/>
      <c r="UP5" s="87"/>
      <c r="UQ5" s="87"/>
      <c r="UR5" s="87"/>
      <c r="US5" s="87"/>
      <c r="UT5" s="87"/>
      <c r="UU5" s="87"/>
      <c r="UV5" s="87"/>
      <c r="UW5" s="87"/>
      <c r="UX5" s="87"/>
      <c r="UY5" s="87"/>
      <c r="UZ5" s="87"/>
      <c r="VA5" s="87"/>
      <c r="VB5" s="87"/>
      <c r="VC5" s="87"/>
      <c r="VD5" s="87"/>
      <c r="VE5" s="87"/>
      <c r="VF5" s="87"/>
      <c r="VG5" s="87"/>
      <c r="VH5" s="87"/>
      <c r="VI5" s="87"/>
      <c r="VJ5" s="87"/>
      <c r="VK5" s="87"/>
      <c r="VL5" s="87"/>
      <c r="VM5" s="87"/>
      <c r="VN5" s="87"/>
      <c r="VO5" s="87"/>
      <c r="VP5" s="87"/>
      <c r="VQ5" s="87"/>
      <c r="VR5" s="87"/>
      <c r="VS5" s="87"/>
      <c r="VT5" s="87"/>
      <c r="VU5" s="87"/>
      <c r="VV5" s="87"/>
      <c r="VW5" s="87"/>
      <c r="VX5" s="87"/>
      <c r="VY5" s="87"/>
      <c r="VZ5" s="87"/>
      <c r="WA5" s="87"/>
      <c r="WB5" s="87"/>
      <c r="WC5" s="87"/>
      <c r="WD5" s="87"/>
      <c r="WE5" s="87"/>
      <c r="WF5" s="87"/>
      <c r="WG5" s="87"/>
      <c r="WH5" s="87"/>
      <c r="WI5" s="87"/>
      <c r="WJ5" s="87"/>
      <c r="WK5" s="87"/>
      <c r="WL5" s="87"/>
      <c r="WM5" s="87"/>
      <c r="WN5" s="87"/>
      <c r="WO5" s="87"/>
      <c r="WP5" s="87"/>
      <c r="WQ5" s="87"/>
      <c r="WR5" s="87"/>
      <c r="WS5" s="87"/>
      <c r="WT5" s="87"/>
      <c r="WU5" s="87"/>
      <c r="WV5" s="87"/>
      <c r="WW5" s="87"/>
      <c r="WX5" s="87"/>
      <c r="WY5" s="87"/>
      <c r="WZ5" s="87"/>
      <c r="XA5" s="87"/>
      <c r="XB5" s="87"/>
      <c r="XC5" s="87"/>
      <c r="XD5" s="87"/>
      <c r="XE5" s="87"/>
      <c r="XF5" s="87"/>
      <c r="XG5" s="87"/>
      <c r="XH5" s="87"/>
    </row>
    <row r="6" spans="1:632" s="79" customFormat="1" ht="11.25" customHeight="1" x14ac:dyDescent="0.25">
      <c r="A6" s="99"/>
    </row>
    <row r="7" spans="1:632" s="79" customFormat="1" ht="18.75" x14ac:dyDescent="0.3">
      <c r="A7" s="100" t="s">
        <v>34</v>
      </c>
    </row>
    <row r="8" spans="1:632" s="5" customFormat="1" ht="36" x14ac:dyDescent="0.25">
      <c r="A8" s="89" t="s">
        <v>0</v>
      </c>
      <c r="B8" s="89" t="s">
        <v>38</v>
      </c>
      <c r="C8" s="89" t="s">
        <v>39</v>
      </c>
      <c r="D8" s="89" t="s">
        <v>2</v>
      </c>
      <c r="E8" s="90" t="s">
        <v>28</v>
      </c>
      <c r="F8" s="90" t="s">
        <v>163</v>
      </c>
      <c r="G8" s="90" t="s">
        <v>10</v>
      </c>
      <c r="H8" s="91" t="s">
        <v>162</v>
      </c>
      <c r="I8" s="91" t="s">
        <v>164</v>
      </c>
      <c r="J8" s="91" t="s">
        <v>187</v>
      </c>
      <c r="L8" s="91" t="s">
        <v>188</v>
      </c>
      <c r="M8" s="91" t="s">
        <v>189</v>
      </c>
      <c r="N8" s="79"/>
      <c r="O8" s="91" t="s">
        <v>32</v>
      </c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7"/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7"/>
      <c r="NI8" s="87"/>
      <c r="NJ8" s="87"/>
      <c r="NK8" s="87"/>
      <c r="NL8" s="87"/>
      <c r="NM8" s="87"/>
      <c r="NN8" s="87"/>
      <c r="NO8" s="87"/>
      <c r="NP8" s="87"/>
      <c r="NQ8" s="87"/>
      <c r="NR8" s="87"/>
      <c r="NS8" s="87"/>
      <c r="NT8" s="87"/>
      <c r="NU8" s="87"/>
      <c r="NV8" s="87"/>
      <c r="NW8" s="87"/>
      <c r="NX8" s="87"/>
      <c r="NY8" s="87"/>
      <c r="NZ8" s="87"/>
      <c r="OA8" s="87"/>
      <c r="OB8" s="87"/>
      <c r="OC8" s="87"/>
      <c r="OD8" s="87"/>
      <c r="OE8" s="87"/>
      <c r="OF8" s="87"/>
      <c r="OG8" s="87"/>
      <c r="OH8" s="87"/>
      <c r="OI8" s="87"/>
      <c r="OJ8" s="87"/>
      <c r="OK8" s="87"/>
      <c r="OL8" s="87"/>
      <c r="OM8" s="87"/>
      <c r="ON8" s="87"/>
      <c r="OO8" s="87"/>
      <c r="OP8" s="87"/>
      <c r="OQ8" s="87"/>
      <c r="OR8" s="87"/>
      <c r="OS8" s="87"/>
      <c r="OT8" s="87"/>
      <c r="OU8" s="87"/>
      <c r="OV8" s="87"/>
      <c r="OW8" s="87"/>
      <c r="OX8" s="87"/>
      <c r="OY8" s="87"/>
      <c r="OZ8" s="87"/>
      <c r="PA8" s="87"/>
      <c r="PB8" s="87"/>
      <c r="PC8" s="87"/>
      <c r="PD8" s="87"/>
      <c r="PE8" s="87"/>
      <c r="PF8" s="87"/>
      <c r="PG8" s="87"/>
      <c r="PH8" s="87"/>
      <c r="PI8" s="87"/>
      <c r="PJ8" s="87"/>
      <c r="PK8" s="87"/>
      <c r="PL8" s="87"/>
      <c r="PM8" s="87"/>
      <c r="PN8" s="87"/>
      <c r="PO8" s="87"/>
      <c r="PP8" s="87"/>
      <c r="PQ8" s="87"/>
      <c r="PR8" s="87"/>
      <c r="PS8" s="87"/>
      <c r="PT8" s="87"/>
      <c r="PU8" s="87"/>
      <c r="PV8" s="87"/>
      <c r="PW8" s="87"/>
      <c r="PX8" s="87"/>
      <c r="PY8" s="87"/>
      <c r="PZ8" s="87"/>
      <c r="QA8" s="87"/>
      <c r="QB8" s="87"/>
      <c r="QC8" s="87"/>
      <c r="QD8" s="87"/>
      <c r="QE8" s="87"/>
      <c r="QF8" s="87"/>
      <c r="QG8" s="87"/>
      <c r="QH8" s="87"/>
      <c r="QI8" s="87"/>
      <c r="QJ8" s="87"/>
      <c r="QK8" s="87"/>
      <c r="QL8" s="87"/>
      <c r="QM8" s="87"/>
      <c r="QN8" s="87"/>
      <c r="QO8" s="87"/>
      <c r="QP8" s="87"/>
      <c r="QQ8" s="87"/>
      <c r="QR8" s="87"/>
      <c r="QS8" s="87"/>
      <c r="QT8" s="87"/>
      <c r="QU8" s="87"/>
      <c r="QV8" s="87"/>
      <c r="QW8" s="87"/>
      <c r="QX8" s="87"/>
      <c r="QY8" s="87"/>
      <c r="QZ8" s="87"/>
      <c r="RA8" s="87"/>
      <c r="RB8" s="87"/>
      <c r="RC8" s="87"/>
      <c r="RD8" s="87"/>
      <c r="RE8" s="87"/>
      <c r="RF8" s="87"/>
      <c r="RG8" s="87"/>
      <c r="RH8" s="87"/>
      <c r="RI8" s="87"/>
      <c r="RJ8" s="87"/>
      <c r="RK8" s="87"/>
      <c r="RL8" s="87"/>
      <c r="RM8" s="87"/>
      <c r="RN8" s="87"/>
      <c r="RO8" s="87"/>
      <c r="RP8" s="87"/>
      <c r="RQ8" s="87"/>
      <c r="RR8" s="87"/>
      <c r="RS8" s="87"/>
      <c r="RT8" s="87"/>
      <c r="RU8" s="87"/>
      <c r="RV8" s="87"/>
      <c r="RW8" s="87"/>
      <c r="RX8" s="87"/>
      <c r="RY8" s="87"/>
      <c r="RZ8" s="87"/>
      <c r="SA8" s="87"/>
      <c r="SB8" s="87"/>
      <c r="SC8" s="87"/>
      <c r="SD8" s="87"/>
      <c r="SE8" s="87"/>
      <c r="SF8" s="87"/>
      <c r="SG8" s="87"/>
      <c r="SH8" s="87"/>
      <c r="SI8" s="87"/>
      <c r="SJ8" s="87"/>
      <c r="SK8" s="87"/>
      <c r="SL8" s="87"/>
      <c r="SM8" s="87"/>
      <c r="SN8" s="87"/>
      <c r="SO8" s="87"/>
      <c r="SP8" s="87"/>
      <c r="SQ8" s="87"/>
      <c r="SR8" s="87"/>
      <c r="SS8" s="87"/>
      <c r="ST8" s="87"/>
      <c r="SU8" s="87"/>
      <c r="SV8" s="87"/>
      <c r="SW8" s="87"/>
      <c r="SX8" s="87"/>
      <c r="SY8" s="87"/>
      <c r="SZ8" s="87"/>
      <c r="TA8" s="87"/>
      <c r="TB8" s="87"/>
      <c r="TC8" s="87"/>
      <c r="TD8" s="87"/>
      <c r="TE8" s="87"/>
      <c r="TF8" s="87"/>
      <c r="TG8" s="87"/>
      <c r="TH8" s="87"/>
      <c r="TI8" s="87"/>
      <c r="TJ8" s="87"/>
      <c r="TK8" s="87"/>
      <c r="TL8" s="87"/>
      <c r="TM8" s="87"/>
      <c r="TN8" s="87"/>
      <c r="TO8" s="87"/>
      <c r="TP8" s="87"/>
      <c r="TQ8" s="87"/>
      <c r="TR8" s="87"/>
      <c r="TS8" s="87"/>
      <c r="TT8" s="87"/>
      <c r="TU8" s="87"/>
      <c r="TV8" s="87"/>
      <c r="TW8" s="87"/>
      <c r="TX8" s="87"/>
      <c r="TY8" s="87"/>
      <c r="TZ8" s="87"/>
      <c r="UA8" s="87"/>
      <c r="UB8" s="87"/>
      <c r="UC8" s="87"/>
      <c r="UD8" s="87"/>
      <c r="UE8" s="87"/>
      <c r="UF8" s="87"/>
      <c r="UG8" s="87"/>
      <c r="UH8" s="87"/>
      <c r="UI8" s="87"/>
      <c r="UJ8" s="87"/>
      <c r="UK8" s="87"/>
      <c r="UL8" s="87"/>
      <c r="UM8" s="87"/>
      <c r="UN8" s="87"/>
      <c r="UO8" s="87"/>
      <c r="UP8" s="87"/>
      <c r="UQ8" s="87"/>
      <c r="UR8" s="87"/>
      <c r="US8" s="87"/>
      <c r="UT8" s="87"/>
      <c r="UU8" s="87"/>
      <c r="UV8" s="87"/>
      <c r="UW8" s="87"/>
      <c r="UX8" s="87"/>
      <c r="UY8" s="87"/>
      <c r="UZ8" s="87"/>
      <c r="VA8" s="87"/>
      <c r="VB8" s="87"/>
      <c r="VC8" s="87"/>
      <c r="VD8" s="87"/>
      <c r="VE8" s="87"/>
      <c r="VF8" s="87"/>
      <c r="VG8" s="87"/>
      <c r="VH8" s="87"/>
      <c r="VI8" s="87"/>
      <c r="VJ8" s="87"/>
      <c r="VK8" s="87"/>
      <c r="VL8" s="87"/>
      <c r="VM8" s="87"/>
      <c r="VN8" s="87"/>
      <c r="VO8" s="87"/>
      <c r="VP8" s="87"/>
      <c r="VQ8" s="87"/>
      <c r="VR8" s="87"/>
      <c r="VS8" s="87"/>
      <c r="VT8" s="87"/>
      <c r="VU8" s="87"/>
      <c r="VV8" s="87"/>
      <c r="VW8" s="87"/>
      <c r="VX8" s="87"/>
      <c r="VY8" s="87"/>
      <c r="VZ8" s="87"/>
      <c r="WA8" s="87"/>
      <c r="WB8" s="87"/>
      <c r="WC8" s="87"/>
      <c r="WD8" s="87"/>
      <c r="WE8" s="87"/>
      <c r="WF8" s="87"/>
      <c r="WG8" s="87"/>
      <c r="WH8" s="87"/>
      <c r="WI8" s="87"/>
      <c r="WJ8" s="87"/>
      <c r="WK8" s="87"/>
      <c r="WL8" s="87"/>
      <c r="WM8" s="87"/>
      <c r="WN8" s="87"/>
      <c r="WO8" s="87"/>
      <c r="WP8" s="87"/>
      <c r="WQ8" s="87"/>
      <c r="WR8" s="87"/>
      <c r="WS8" s="87"/>
      <c r="WT8" s="87"/>
      <c r="WU8" s="87"/>
      <c r="WV8" s="87"/>
      <c r="WW8" s="87"/>
      <c r="WX8" s="87"/>
      <c r="WY8" s="87"/>
      <c r="WZ8" s="87"/>
      <c r="XA8" s="87"/>
      <c r="XB8" s="87"/>
      <c r="XC8" s="87"/>
      <c r="XD8" s="87"/>
      <c r="XE8" s="87"/>
      <c r="XF8" s="87"/>
      <c r="XG8" s="87"/>
      <c r="XH8" s="87"/>
    </row>
    <row r="9" spans="1:632" s="6" customFormat="1" ht="15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L9" s="16">
        <v>11</v>
      </c>
      <c r="M9" s="16">
        <v>12</v>
      </c>
      <c r="N9" s="79"/>
      <c r="O9" s="16">
        <v>13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7"/>
      <c r="NR9" s="87"/>
      <c r="NS9" s="87"/>
      <c r="NT9" s="87"/>
      <c r="NU9" s="87"/>
      <c r="NV9" s="87"/>
      <c r="NW9" s="87"/>
      <c r="NX9" s="87"/>
      <c r="NY9" s="87"/>
      <c r="NZ9" s="87"/>
      <c r="OA9" s="87"/>
      <c r="OB9" s="87"/>
      <c r="OC9" s="87"/>
      <c r="OD9" s="87"/>
      <c r="OE9" s="87"/>
      <c r="OF9" s="87"/>
      <c r="OG9" s="87"/>
      <c r="OH9" s="87"/>
      <c r="OI9" s="87"/>
      <c r="OJ9" s="87"/>
      <c r="OK9" s="87"/>
      <c r="OL9" s="87"/>
      <c r="OM9" s="87"/>
      <c r="ON9" s="87"/>
      <c r="OO9" s="87"/>
      <c r="OP9" s="87"/>
      <c r="OQ9" s="87"/>
      <c r="OR9" s="87"/>
      <c r="OS9" s="87"/>
      <c r="OT9" s="87"/>
      <c r="OU9" s="87"/>
      <c r="OV9" s="87"/>
      <c r="OW9" s="87"/>
      <c r="OX9" s="87"/>
      <c r="OY9" s="87"/>
      <c r="OZ9" s="87"/>
      <c r="PA9" s="87"/>
      <c r="PB9" s="87"/>
      <c r="PC9" s="87"/>
      <c r="PD9" s="87"/>
      <c r="PE9" s="87"/>
      <c r="PF9" s="87"/>
      <c r="PG9" s="87"/>
      <c r="PH9" s="87"/>
      <c r="PI9" s="87"/>
      <c r="PJ9" s="87"/>
      <c r="PK9" s="87"/>
      <c r="PL9" s="87"/>
      <c r="PM9" s="87"/>
      <c r="PN9" s="87"/>
      <c r="PO9" s="87"/>
      <c r="PP9" s="87"/>
      <c r="PQ9" s="87"/>
      <c r="PR9" s="87"/>
      <c r="PS9" s="87"/>
      <c r="PT9" s="87"/>
      <c r="PU9" s="87"/>
      <c r="PV9" s="87"/>
      <c r="PW9" s="87"/>
      <c r="PX9" s="87"/>
      <c r="PY9" s="87"/>
      <c r="PZ9" s="87"/>
      <c r="QA9" s="87"/>
      <c r="QB9" s="87"/>
      <c r="QC9" s="87"/>
      <c r="QD9" s="87"/>
      <c r="QE9" s="87"/>
      <c r="QF9" s="87"/>
      <c r="QG9" s="87"/>
      <c r="QH9" s="87"/>
      <c r="QI9" s="87"/>
      <c r="QJ9" s="87"/>
      <c r="QK9" s="87"/>
      <c r="QL9" s="87"/>
      <c r="QM9" s="87"/>
      <c r="QN9" s="87"/>
      <c r="QO9" s="87"/>
      <c r="QP9" s="87"/>
      <c r="QQ9" s="87"/>
      <c r="QR9" s="87"/>
      <c r="QS9" s="87"/>
      <c r="QT9" s="87"/>
      <c r="QU9" s="87"/>
      <c r="QV9" s="87"/>
      <c r="QW9" s="87"/>
      <c r="QX9" s="87"/>
      <c r="QY9" s="87"/>
      <c r="QZ9" s="87"/>
      <c r="RA9" s="87"/>
      <c r="RB9" s="87"/>
      <c r="RC9" s="87"/>
      <c r="RD9" s="87"/>
      <c r="RE9" s="87"/>
      <c r="RF9" s="87"/>
      <c r="RG9" s="87"/>
      <c r="RH9" s="87"/>
      <c r="RI9" s="87"/>
      <c r="RJ9" s="87"/>
      <c r="RK9" s="87"/>
      <c r="RL9" s="87"/>
      <c r="RM9" s="87"/>
      <c r="RN9" s="87"/>
      <c r="RO9" s="87"/>
      <c r="RP9" s="87"/>
      <c r="RQ9" s="87"/>
      <c r="RR9" s="87"/>
      <c r="RS9" s="87"/>
      <c r="RT9" s="87"/>
      <c r="RU9" s="87"/>
      <c r="RV9" s="87"/>
      <c r="RW9" s="87"/>
      <c r="RX9" s="87"/>
      <c r="RY9" s="87"/>
      <c r="RZ9" s="87"/>
      <c r="SA9" s="87"/>
      <c r="SB9" s="87"/>
      <c r="SC9" s="87"/>
      <c r="SD9" s="87"/>
      <c r="SE9" s="87"/>
      <c r="SF9" s="87"/>
      <c r="SG9" s="87"/>
      <c r="SH9" s="87"/>
      <c r="SI9" s="87"/>
      <c r="SJ9" s="87"/>
      <c r="SK9" s="87"/>
      <c r="SL9" s="87"/>
      <c r="SM9" s="87"/>
      <c r="SN9" s="87"/>
      <c r="SO9" s="87"/>
      <c r="SP9" s="87"/>
      <c r="SQ9" s="87"/>
      <c r="SR9" s="87"/>
      <c r="SS9" s="87"/>
      <c r="ST9" s="87"/>
      <c r="SU9" s="87"/>
      <c r="SV9" s="87"/>
      <c r="SW9" s="87"/>
      <c r="SX9" s="87"/>
      <c r="SY9" s="87"/>
      <c r="SZ9" s="87"/>
      <c r="TA9" s="87"/>
      <c r="TB9" s="87"/>
      <c r="TC9" s="87"/>
      <c r="TD9" s="87"/>
      <c r="TE9" s="87"/>
      <c r="TF9" s="87"/>
      <c r="TG9" s="87"/>
      <c r="TH9" s="87"/>
      <c r="TI9" s="87"/>
      <c r="TJ9" s="87"/>
      <c r="TK9" s="87"/>
      <c r="TL9" s="87"/>
      <c r="TM9" s="87"/>
      <c r="TN9" s="87"/>
      <c r="TO9" s="87"/>
      <c r="TP9" s="87"/>
      <c r="TQ9" s="87"/>
      <c r="TR9" s="87"/>
      <c r="TS9" s="87"/>
      <c r="TT9" s="87"/>
      <c r="TU9" s="87"/>
      <c r="TV9" s="87"/>
      <c r="TW9" s="87"/>
      <c r="TX9" s="87"/>
      <c r="TY9" s="87"/>
      <c r="TZ9" s="87"/>
      <c r="UA9" s="87"/>
      <c r="UB9" s="87"/>
      <c r="UC9" s="87"/>
      <c r="UD9" s="87"/>
      <c r="UE9" s="87"/>
      <c r="UF9" s="87"/>
      <c r="UG9" s="87"/>
      <c r="UH9" s="87"/>
      <c r="UI9" s="87"/>
      <c r="UJ9" s="87"/>
      <c r="UK9" s="87"/>
      <c r="UL9" s="87"/>
      <c r="UM9" s="87"/>
      <c r="UN9" s="87"/>
      <c r="UO9" s="87"/>
      <c r="UP9" s="87"/>
      <c r="UQ9" s="87"/>
      <c r="UR9" s="87"/>
      <c r="US9" s="87"/>
      <c r="UT9" s="87"/>
      <c r="UU9" s="87"/>
      <c r="UV9" s="87"/>
      <c r="UW9" s="87"/>
      <c r="UX9" s="87"/>
      <c r="UY9" s="87"/>
      <c r="UZ9" s="87"/>
      <c r="VA9" s="87"/>
      <c r="VB9" s="87"/>
      <c r="VC9" s="87"/>
      <c r="VD9" s="87"/>
      <c r="VE9" s="87"/>
      <c r="VF9" s="87"/>
      <c r="VG9" s="87"/>
      <c r="VH9" s="87"/>
      <c r="VI9" s="87"/>
      <c r="VJ9" s="87"/>
      <c r="VK9" s="87"/>
      <c r="VL9" s="87"/>
      <c r="VM9" s="87"/>
      <c r="VN9" s="87"/>
      <c r="VO9" s="87"/>
      <c r="VP9" s="87"/>
      <c r="VQ9" s="87"/>
      <c r="VR9" s="87"/>
      <c r="VS9" s="87"/>
      <c r="VT9" s="87"/>
      <c r="VU9" s="87"/>
      <c r="VV9" s="87"/>
      <c r="VW9" s="87"/>
      <c r="VX9" s="87"/>
      <c r="VY9" s="87"/>
      <c r="VZ9" s="87"/>
      <c r="WA9" s="87"/>
      <c r="WB9" s="87"/>
      <c r="WC9" s="87"/>
      <c r="WD9" s="87"/>
      <c r="WE9" s="87"/>
      <c r="WF9" s="87"/>
      <c r="WG9" s="87"/>
      <c r="WH9" s="87"/>
      <c r="WI9" s="87"/>
      <c r="WJ9" s="87"/>
      <c r="WK9" s="87"/>
      <c r="WL9" s="87"/>
      <c r="WM9" s="87"/>
      <c r="WN9" s="87"/>
      <c r="WO9" s="87"/>
      <c r="WP9" s="87"/>
      <c r="WQ9" s="87"/>
      <c r="WR9" s="87"/>
      <c r="WS9" s="87"/>
      <c r="WT9" s="87"/>
      <c r="WU9" s="87"/>
      <c r="WV9" s="87"/>
      <c r="WW9" s="87"/>
      <c r="WX9" s="87"/>
      <c r="WY9" s="87"/>
      <c r="WZ9" s="87"/>
      <c r="XA9" s="87"/>
      <c r="XB9" s="87"/>
      <c r="XC9" s="87"/>
      <c r="XD9" s="87"/>
      <c r="XE9" s="87"/>
      <c r="XF9" s="87"/>
      <c r="XG9" s="87"/>
      <c r="XH9" s="87"/>
    </row>
    <row r="10" spans="1:632" s="87" customFormat="1" ht="15" customHeight="1" x14ac:dyDescent="0.25">
      <c r="A10" s="41">
        <v>1</v>
      </c>
      <c r="B10" s="18"/>
      <c r="C10" s="17"/>
      <c r="D10" s="33"/>
      <c r="E10" s="34"/>
      <c r="F10" s="35"/>
      <c r="G10" s="57"/>
      <c r="H10" s="35"/>
      <c r="I10" s="7">
        <f t="shared" ref="I10:I39" si="0">F10*G10*H10</f>
        <v>0</v>
      </c>
      <c r="J10" s="53">
        <f>IFERROR(I10/$C$4,0)</f>
        <v>0</v>
      </c>
      <c r="L10" s="35"/>
      <c r="M10" s="35"/>
      <c r="N10" s="93"/>
      <c r="O10" s="53">
        <f t="shared" ref="O10:O40" si="1">SUM(L10:M10)-J10</f>
        <v>0</v>
      </c>
    </row>
    <row r="11" spans="1:632" s="87" customFormat="1" ht="16.5" customHeight="1" x14ac:dyDescent="0.25">
      <c r="A11" s="41">
        <v>2</v>
      </c>
      <c r="B11" s="18"/>
      <c r="C11" s="17"/>
      <c r="D11" s="33"/>
      <c r="E11" s="34"/>
      <c r="F11" s="35"/>
      <c r="G11" s="57"/>
      <c r="H11" s="35"/>
      <c r="I11" s="7">
        <f t="shared" si="0"/>
        <v>0</v>
      </c>
      <c r="J11" s="53">
        <f t="shared" ref="J11:J39" si="2">IFERROR(I11/$C$4,0)</f>
        <v>0</v>
      </c>
      <c r="L11" s="35"/>
      <c r="M11" s="35"/>
      <c r="N11" s="93"/>
      <c r="O11" s="53">
        <f t="shared" si="1"/>
        <v>0</v>
      </c>
    </row>
    <row r="12" spans="1:632" s="87" customFormat="1" ht="12.75" customHeight="1" x14ac:dyDescent="0.25">
      <c r="A12" s="41">
        <v>3</v>
      </c>
      <c r="B12" s="18"/>
      <c r="C12" s="17"/>
      <c r="D12" s="33"/>
      <c r="E12" s="34"/>
      <c r="F12" s="35"/>
      <c r="G12" s="57"/>
      <c r="H12" s="35"/>
      <c r="I12" s="7">
        <f t="shared" si="0"/>
        <v>0</v>
      </c>
      <c r="J12" s="53">
        <f t="shared" si="2"/>
        <v>0</v>
      </c>
      <c r="L12" s="35"/>
      <c r="M12" s="35"/>
      <c r="N12" s="93"/>
      <c r="O12" s="53">
        <f t="shared" si="1"/>
        <v>0</v>
      </c>
    </row>
    <row r="13" spans="1:632" s="87" customFormat="1" ht="15" x14ac:dyDescent="0.25">
      <c r="A13" s="41">
        <v>4</v>
      </c>
      <c r="B13" s="18"/>
      <c r="C13" s="17"/>
      <c r="D13" s="33"/>
      <c r="E13" s="34"/>
      <c r="F13" s="35"/>
      <c r="G13" s="57"/>
      <c r="H13" s="35"/>
      <c r="I13" s="7">
        <f t="shared" si="0"/>
        <v>0</v>
      </c>
      <c r="J13" s="53">
        <f t="shared" si="2"/>
        <v>0</v>
      </c>
      <c r="L13" s="35"/>
      <c r="M13" s="35"/>
      <c r="N13" s="93"/>
      <c r="O13" s="53">
        <f t="shared" si="1"/>
        <v>0</v>
      </c>
    </row>
    <row r="14" spans="1:632" s="87" customFormat="1" ht="14.25" customHeight="1" x14ac:dyDescent="0.25">
      <c r="A14" s="41">
        <v>5</v>
      </c>
      <c r="B14" s="18"/>
      <c r="C14" s="17"/>
      <c r="D14" s="33"/>
      <c r="E14" s="34"/>
      <c r="F14" s="35"/>
      <c r="G14" s="57"/>
      <c r="H14" s="35"/>
      <c r="I14" s="7">
        <f t="shared" si="0"/>
        <v>0</v>
      </c>
      <c r="J14" s="53">
        <f t="shared" si="2"/>
        <v>0</v>
      </c>
      <c r="L14" s="35"/>
      <c r="M14" s="35"/>
      <c r="N14" s="93"/>
      <c r="O14" s="53">
        <f t="shared" si="1"/>
        <v>0</v>
      </c>
    </row>
    <row r="15" spans="1:632" s="87" customFormat="1" ht="13.5" customHeight="1" x14ac:dyDescent="0.25">
      <c r="A15" s="41">
        <v>6</v>
      </c>
      <c r="B15" s="18"/>
      <c r="C15" s="17"/>
      <c r="D15" s="33"/>
      <c r="E15" s="34"/>
      <c r="F15" s="35"/>
      <c r="G15" s="57"/>
      <c r="H15" s="35"/>
      <c r="I15" s="7">
        <f t="shared" si="0"/>
        <v>0</v>
      </c>
      <c r="J15" s="53">
        <f t="shared" si="2"/>
        <v>0</v>
      </c>
      <c r="L15" s="35"/>
      <c r="M15" s="35"/>
      <c r="N15" s="93"/>
      <c r="O15" s="53">
        <f t="shared" si="1"/>
        <v>0</v>
      </c>
    </row>
    <row r="16" spans="1:632" s="87" customFormat="1" ht="15.75" customHeight="1" x14ac:dyDescent="0.25">
      <c r="A16" s="41">
        <v>7</v>
      </c>
      <c r="B16" s="18"/>
      <c r="C16" s="17"/>
      <c r="D16" s="33"/>
      <c r="E16" s="34"/>
      <c r="F16" s="35"/>
      <c r="G16" s="57"/>
      <c r="H16" s="35"/>
      <c r="I16" s="7">
        <f t="shared" si="0"/>
        <v>0</v>
      </c>
      <c r="J16" s="53">
        <f t="shared" si="2"/>
        <v>0</v>
      </c>
      <c r="L16" s="35"/>
      <c r="M16" s="35"/>
      <c r="N16" s="93"/>
      <c r="O16" s="53">
        <f t="shared" si="1"/>
        <v>0</v>
      </c>
    </row>
    <row r="17" spans="1:15" s="87" customFormat="1" ht="15.75" customHeight="1" x14ac:dyDescent="0.25">
      <c r="A17" s="41">
        <v>8</v>
      </c>
      <c r="B17" s="18"/>
      <c r="C17" s="17"/>
      <c r="D17" s="33"/>
      <c r="E17" s="34"/>
      <c r="F17" s="35"/>
      <c r="G17" s="57"/>
      <c r="H17" s="35"/>
      <c r="I17" s="7">
        <f t="shared" si="0"/>
        <v>0</v>
      </c>
      <c r="J17" s="53">
        <f t="shared" si="2"/>
        <v>0</v>
      </c>
      <c r="L17" s="35"/>
      <c r="M17" s="35"/>
      <c r="N17" s="93"/>
      <c r="O17" s="53">
        <f t="shared" si="1"/>
        <v>0</v>
      </c>
    </row>
    <row r="18" spans="1:15" s="87" customFormat="1" ht="15.75" customHeight="1" x14ac:dyDescent="0.25">
      <c r="A18" s="41">
        <v>9</v>
      </c>
      <c r="B18" s="18"/>
      <c r="C18" s="17"/>
      <c r="D18" s="33"/>
      <c r="E18" s="34"/>
      <c r="F18" s="35"/>
      <c r="G18" s="57"/>
      <c r="H18" s="35"/>
      <c r="I18" s="7">
        <f t="shared" si="0"/>
        <v>0</v>
      </c>
      <c r="J18" s="53">
        <f t="shared" si="2"/>
        <v>0</v>
      </c>
      <c r="L18" s="35"/>
      <c r="M18" s="35"/>
      <c r="N18" s="93"/>
      <c r="O18" s="53">
        <f t="shared" si="1"/>
        <v>0</v>
      </c>
    </row>
    <row r="19" spans="1:15" s="87" customFormat="1" ht="14.25" customHeight="1" x14ac:dyDescent="0.25">
      <c r="A19" s="41">
        <v>10</v>
      </c>
      <c r="B19" s="18"/>
      <c r="C19" s="17"/>
      <c r="D19" s="33"/>
      <c r="E19" s="34"/>
      <c r="F19" s="35"/>
      <c r="G19" s="57"/>
      <c r="H19" s="35"/>
      <c r="I19" s="7">
        <f t="shared" si="0"/>
        <v>0</v>
      </c>
      <c r="J19" s="53">
        <f t="shared" si="2"/>
        <v>0</v>
      </c>
      <c r="L19" s="35"/>
      <c r="M19" s="35"/>
      <c r="N19" s="93"/>
      <c r="O19" s="53">
        <f t="shared" si="1"/>
        <v>0</v>
      </c>
    </row>
    <row r="20" spans="1:15" s="87" customFormat="1" ht="14.25" customHeight="1" x14ac:dyDescent="0.25">
      <c r="A20" s="41">
        <v>11</v>
      </c>
      <c r="B20" s="18"/>
      <c r="C20" s="17"/>
      <c r="D20" s="33"/>
      <c r="E20" s="34"/>
      <c r="F20" s="35"/>
      <c r="G20" s="57"/>
      <c r="H20" s="35"/>
      <c r="I20" s="7">
        <f t="shared" si="0"/>
        <v>0</v>
      </c>
      <c r="J20" s="53">
        <f t="shared" si="2"/>
        <v>0</v>
      </c>
      <c r="L20" s="35"/>
      <c r="M20" s="35"/>
      <c r="N20" s="93"/>
      <c r="O20" s="53">
        <f t="shared" si="1"/>
        <v>0</v>
      </c>
    </row>
    <row r="21" spans="1:15" s="87" customFormat="1" ht="13.5" customHeight="1" x14ac:dyDescent="0.25">
      <c r="A21" s="41">
        <v>12</v>
      </c>
      <c r="B21" s="18"/>
      <c r="C21" s="17"/>
      <c r="D21" s="33"/>
      <c r="E21" s="34"/>
      <c r="F21" s="35"/>
      <c r="G21" s="57"/>
      <c r="H21" s="35"/>
      <c r="I21" s="7">
        <f t="shared" si="0"/>
        <v>0</v>
      </c>
      <c r="J21" s="53">
        <f t="shared" si="2"/>
        <v>0</v>
      </c>
      <c r="L21" s="35"/>
      <c r="M21" s="35"/>
      <c r="N21" s="93"/>
      <c r="O21" s="53">
        <f t="shared" si="1"/>
        <v>0</v>
      </c>
    </row>
    <row r="22" spans="1:15" s="87" customFormat="1" ht="15" customHeight="1" x14ac:dyDescent="0.25">
      <c r="A22" s="41">
        <v>13</v>
      </c>
      <c r="B22" s="18"/>
      <c r="C22" s="17"/>
      <c r="D22" s="33"/>
      <c r="E22" s="34"/>
      <c r="F22" s="35"/>
      <c r="G22" s="57"/>
      <c r="H22" s="35"/>
      <c r="I22" s="7">
        <f t="shared" si="0"/>
        <v>0</v>
      </c>
      <c r="J22" s="53">
        <f t="shared" si="2"/>
        <v>0</v>
      </c>
      <c r="L22" s="35"/>
      <c r="M22" s="35"/>
      <c r="N22" s="93"/>
      <c r="O22" s="53">
        <f t="shared" si="1"/>
        <v>0</v>
      </c>
    </row>
    <row r="23" spans="1:15" s="87" customFormat="1" ht="14.25" customHeight="1" x14ac:dyDescent="0.25">
      <c r="A23" s="41">
        <v>14</v>
      </c>
      <c r="B23" s="18"/>
      <c r="C23" s="17"/>
      <c r="D23" s="33"/>
      <c r="E23" s="34"/>
      <c r="F23" s="35"/>
      <c r="G23" s="57"/>
      <c r="H23" s="35"/>
      <c r="I23" s="7">
        <f t="shared" si="0"/>
        <v>0</v>
      </c>
      <c r="J23" s="53">
        <f t="shared" si="2"/>
        <v>0</v>
      </c>
      <c r="L23" s="35"/>
      <c r="M23" s="35"/>
      <c r="N23" s="93"/>
      <c r="O23" s="53">
        <f t="shared" si="1"/>
        <v>0</v>
      </c>
    </row>
    <row r="24" spans="1:15" s="87" customFormat="1" ht="12.75" customHeight="1" x14ac:dyDescent="0.25">
      <c r="A24" s="41">
        <v>15</v>
      </c>
      <c r="B24" s="18"/>
      <c r="C24" s="17"/>
      <c r="D24" s="33"/>
      <c r="E24" s="34"/>
      <c r="F24" s="35"/>
      <c r="G24" s="57"/>
      <c r="H24" s="35"/>
      <c r="I24" s="7">
        <f t="shared" si="0"/>
        <v>0</v>
      </c>
      <c r="J24" s="53">
        <f t="shared" si="2"/>
        <v>0</v>
      </c>
      <c r="L24" s="35"/>
      <c r="M24" s="35"/>
      <c r="N24" s="93"/>
      <c r="O24" s="53">
        <f t="shared" si="1"/>
        <v>0</v>
      </c>
    </row>
    <row r="25" spans="1:15" s="87" customFormat="1" ht="12.75" customHeight="1" x14ac:dyDescent="0.25">
      <c r="A25" s="41">
        <v>16</v>
      </c>
      <c r="B25" s="18"/>
      <c r="C25" s="17"/>
      <c r="D25" s="33"/>
      <c r="E25" s="34"/>
      <c r="F25" s="35"/>
      <c r="G25" s="57"/>
      <c r="H25" s="35"/>
      <c r="I25" s="7">
        <f t="shared" si="0"/>
        <v>0</v>
      </c>
      <c r="J25" s="53">
        <f t="shared" si="2"/>
        <v>0</v>
      </c>
      <c r="L25" s="35"/>
      <c r="M25" s="35"/>
      <c r="N25" s="93"/>
      <c r="O25" s="53">
        <f t="shared" si="1"/>
        <v>0</v>
      </c>
    </row>
    <row r="26" spans="1:15" s="87" customFormat="1" ht="14.25" customHeight="1" x14ac:dyDescent="0.25">
      <c r="A26" s="41">
        <v>17</v>
      </c>
      <c r="B26" s="18"/>
      <c r="C26" s="17"/>
      <c r="D26" s="33"/>
      <c r="E26" s="34"/>
      <c r="F26" s="35"/>
      <c r="G26" s="57"/>
      <c r="H26" s="35"/>
      <c r="I26" s="7">
        <f t="shared" si="0"/>
        <v>0</v>
      </c>
      <c r="J26" s="53">
        <f t="shared" si="2"/>
        <v>0</v>
      </c>
      <c r="L26" s="35"/>
      <c r="M26" s="35"/>
      <c r="N26" s="93"/>
      <c r="O26" s="53">
        <f t="shared" si="1"/>
        <v>0</v>
      </c>
    </row>
    <row r="27" spans="1:15" s="87" customFormat="1" ht="13.5" customHeight="1" x14ac:dyDescent="0.25">
      <c r="A27" s="41">
        <v>18</v>
      </c>
      <c r="B27" s="18"/>
      <c r="C27" s="17"/>
      <c r="D27" s="33"/>
      <c r="E27" s="34"/>
      <c r="F27" s="35"/>
      <c r="G27" s="57"/>
      <c r="H27" s="35"/>
      <c r="I27" s="7">
        <f t="shared" si="0"/>
        <v>0</v>
      </c>
      <c r="J27" s="53">
        <f t="shared" si="2"/>
        <v>0</v>
      </c>
      <c r="L27" s="35"/>
      <c r="M27" s="35"/>
      <c r="N27" s="93"/>
      <c r="O27" s="53">
        <f t="shared" si="1"/>
        <v>0</v>
      </c>
    </row>
    <row r="28" spans="1:15" s="87" customFormat="1" ht="13.5" customHeight="1" x14ac:dyDescent="0.25">
      <c r="A28" s="41">
        <v>19</v>
      </c>
      <c r="B28" s="18"/>
      <c r="C28" s="17"/>
      <c r="D28" s="33"/>
      <c r="E28" s="34"/>
      <c r="F28" s="35"/>
      <c r="G28" s="57"/>
      <c r="H28" s="35"/>
      <c r="I28" s="7">
        <f t="shared" si="0"/>
        <v>0</v>
      </c>
      <c r="J28" s="53">
        <f t="shared" si="2"/>
        <v>0</v>
      </c>
      <c r="L28" s="35"/>
      <c r="M28" s="35"/>
      <c r="N28" s="93"/>
      <c r="O28" s="53">
        <f t="shared" si="1"/>
        <v>0</v>
      </c>
    </row>
    <row r="29" spans="1:15" s="87" customFormat="1" ht="12.75" customHeight="1" x14ac:dyDescent="0.25">
      <c r="A29" s="41">
        <v>20</v>
      </c>
      <c r="B29" s="18"/>
      <c r="C29" s="17"/>
      <c r="D29" s="33"/>
      <c r="E29" s="34"/>
      <c r="F29" s="35"/>
      <c r="G29" s="57"/>
      <c r="H29" s="35"/>
      <c r="I29" s="7">
        <f t="shared" si="0"/>
        <v>0</v>
      </c>
      <c r="J29" s="53">
        <f t="shared" si="2"/>
        <v>0</v>
      </c>
      <c r="L29" s="35"/>
      <c r="M29" s="35"/>
      <c r="N29" s="93"/>
      <c r="O29" s="53">
        <f t="shared" si="1"/>
        <v>0</v>
      </c>
    </row>
    <row r="30" spans="1:15" s="87" customFormat="1" ht="12.75" customHeight="1" x14ac:dyDescent="0.25">
      <c r="A30" s="41">
        <v>21</v>
      </c>
      <c r="B30" s="18"/>
      <c r="C30" s="17"/>
      <c r="D30" s="33"/>
      <c r="E30" s="34"/>
      <c r="F30" s="35"/>
      <c r="G30" s="57"/>
      <c r="H30" s="35"/>
      <c r="I30" s="7">
        <f t="shared" si="0"/>
        <v>0</v>
      </c>
      <c r="J30" s="53">
        <f t="shared" si="2"/>
        <v>0</v>
      </c>
      <c r="L30" s="35"/>
      <c r="M30" s="35"/>
      <c r="N30" s="93"/>
      <c r="O30" s="53">
        <f t="shared" si="1"/>
        <v>0</v>
      </c>
    </row>
    <row r="31" spans="1:15" s="87" customFormat="1" ht="12.75" customHeight="1" x14ac:dyDescent="0.25">
      <c r="A31" s="41">
        <v>22</v>
      </c>
      <c r="B31" s="18"/>
      <c r="C31" s="17"/>
      <c r="D31" s="33"/>
      <c r="E31" s="34"/>
      <c r="F31" s="35"/>
      <c r="G31" s="57"/>
      <c r="H31" s="35"/>
      <c r="I31" s="7">
        <f t="shared" si="0"/>
        <v>0</v>
      </c>
      <c r="J31" s="53">
        <f t="shared" si="2"/>
        <v>0</v>
      </c>
      <c r="L31" s="35"/>
      <c r="M31" s="35"/>
      <c r="N31" s="93"/>
      <c r="O31" s="53">
        <f t="shared" si="1"/>
        <v>0</v>
      </c>
    </row>
    <row r="32" spans="1:15" s="87" customFormat="1" ht="13.5" customHeight="1" x14ac:dyDescent="0.25">
      <c r="A32" s="41">
        <v>23</v>
      </c>
      <c r="B32" s="18"/>
      <c r="C32" s="17"/>
      <c r="D32" s="33"/>
      <c r="E32" s="34"/>
      <c r="F32" s="35"/>
      <c r="G32" s="57"/>
      <c r="H32" s="35"/>
      <c r="I32" s="7">
        <f t="shared" si="0"/>
        <v>0</v>
      </c>
      <c r="J32" s="53">
        <f t="shared" si="2"/>
        <v>0</v>
      </c>
      <c r="L32" s="35"/>
      <c r="M32" s="35"/>
      <c r="N32" s="93"/>
      <c r="O32" s="53">
        <f t="shared" si="1"/>
        <v>0</v>
      </c>
    </row>
    <row r="33" spans="1:632" s="87" customFormat="1" ht="12.75" customHeight="1" x14ac:dyDescent="0.25">
      <c r="A33" s="41">
        <v>24</v>
      </c>
      <c r="B33" s="18"/>
      <c r="C33" s="17"/>
      <c r="D33" s="33"/>
      <c r="E33" s="34"/>
      <c r="F33" s="35"/>
      <c r="G33" s="57"/>
      <c r="H33" s="35"/>
      <c r="I33" s="7">
        <f t="shared" si="0"/>
        <v>0</v>
      </c>
      <c r="J33" s="53">
        <f t="shared" si="2"/>
        <v>0</v>
      </c>
      <c r="L33" s="35"/>
      <c r="M33" s="35"/>
      <c r="N33" s="93"/>
      <c r="O33" s="53">
        <f t="shared" si="1"/>
        <v>0</v>
      </c>
    </row>
    <row r="34" spans="1:632" s="87" customFormat="1" ht="12.75" customHeight="1" x14ac:dyDescent="0.25">
      <c r="A34" s="41">
        <v>25</v>
      </c>
      <c r="B34" s="18"/>
      <c r="C34" s="17"/>
      <c r="D34" s="33"/>
      <c r="E34" s="34"/>
      <c r="F34" s="35"/>
      <c r="G34" s="57"/>
      <c r="H34" s="35"/>
      <c r="I34" s="7">
        <f t="shared" si="0"/>
        <v>0</v>
      </c>
      <c r="J34" s="53">
        <f t="shared" si="2"/>
        <v>0</v>
      </c>
      <c r="L34" s="35"/>
      <c r="M34" s="35"/>
      <c r="N34" s="93"/>
      <c r="O34" s="53">
        <f t="shared" si="1"/>
        <v>0</v>
      </c>
    </row>
    <row r="35" spans="1:632" s="87" customFormat="1" ht="12.75" customHeight="1" x14ac:dyDescent="0.25">
      <c r="A35" s="41">
        <v>26</v>
      </c>
      <c r="B35" s="18"/>
      <c r="C35" s="17"/>
      <c r="D35" s="33"/>
      <c r="E35" s="34"/>
      <c r="F35" s="35"/>
      <c r="G35" s="57"/>
      <c r="H35" s="35"/>
      <c r="I35" s="7">
        <f>F35*G35*H35</f>
        <v>0</v>
      </c>
      <c r="J35" s="53">
        <f t="shared" si="2"/>
        <v>0</v>
      </c>
      <c r="L35" s="35"/>
      <c r="M35" s="35"/>
      <c r="N35" s="93"/>
      <c r="O35" s="53">
        <f t="shared" si="1"/>
        <v>0</v>
      </c>
    </row>
    <row r="36" spans="1:632" s="87" customFormat="1" ht="12.75" customHeight="1" x14ac:dyDescent="0.25">
      <c r="A36" s="41">
        <v>27</v>
      </c>
      <c r="B36" s="18"/>
      <c r="C36" s="17"/>
      <c r="D36" s="33"/>
      <c r="E36" s="34"/>
      <c r="F36" s="35"/>
      <c r="G36" s="57"/>
      <c r="H36" s="35"/>
      <c r="I36" s="7">
        <f t="shared" si="0"/>
        <v>0</v>
      </c>
      <c r="J36" s="53">
        <f t="shared" si="2"/>
        <v>0</v>
      </c>
      <c r="L36" s="35"/>
      <c r="M36" s="35"/>
      <c r="N36" s="93"/>
      <c r="O36" s="53">
        <f t="shared" si="1"/>
        <v>0</v>
      </c>
    </row>
    <row r="37" spans="1:632" s="87" customFormat="1" ht="12.75" customHeight="1" x14ac:dyDescent="0.25">
      <c r="A37" s="41">
        <v>28</v>
      </c>
      <c r="B37" s="18"/>
      <c r="C37" s="17"/>
      <c r="D37" s="33"/>
      <c r="E37" s="34"/>
      <c r="F37" s="35"/>
      <c r="G37" s="57"/>
      <c r="H37" s="35"/>
      <c r="I37" s="7">
        <f t="shared" si="0"/>
        <v>0</v>
      </c>
      <c r="J37" s="53">
        <f t="shared" si="2"/>
        <v>0</v>
      </c>
      <c r="L37" s="35"/>
      <c r="M37" s="35"/>
      <c r="N37" s="93"/>
      <c r="O37" s="53">
        <f t="shared" si="1"/>
        <v>0</v>
      </c>
    </row>
    <row r="38" spans="1:632" s="87" customFormat="1" ht="12.75" customHeight="1" x14ac:dyDescent="0.25">
      <c r="A38" s="41">
        <v>29</v>
      </c>
      <c r="B38" s="18"/>
      <c r="C38" s="17"/>
      <c r="D38" s="33"/>
      <c r="E38" s="34"/>
      <c r="F38" s="35"/>
      <c r="G38" s="57"/>
      <c r="H38" s="35"/>
      <c r="I38" s="7">
        <f t="shared" si="0"/>
        <v>0</v>
      </c>
      <c r="J38" s="53">
        <f t="shared" si="2"/>
        <v>0</v>
      </c>
      <c r="L38" s="35"/>
      <c r="M38" s="35"/>
      <c r="N38" s="93"/>
      <c r="O38" s="53">
        <f t="shared" si="1"/>
        <v>0</v>
      </c>
    </row>
    <row r="39" spans="1:632" s="87" customFormat="1" ht="12.75" customHeight="1" x14ac:dyDescent="0.25">
      <c r="A39" s="41">
        <v>30</v>
      </c>
      <c r="B39" s="18"/>
      <c r="C39" s="17"/>
      <c r="D39" s="33"/>
      <c r="E39" s="34"/>
      <c r="F39" s="35"/>
      <c r="G39" s="57"/>
      <c r="H39" s="35"/>
      <c r="I39" s="7">
        <f t="shared" si="0"/>
        <v>0</v>
      </c>
      <c r="J39" s="53">
        <f t="shared" si="2"/>
        <v>0</v>
      </c>
      <c r="L39" s="35"/>
      <c r="M39" s="35"/>
      <c r="N39" s="93"/>
      <c r="O39" s="53">
        <f t="shared" si="1"/>
        <v>0</v>
      </c>
    </row>
    <row r="40" spans="1:632" s="95" customFormat="1" ht="15" x14ac:dyDescent="0.25">
      <c r="A40" s="101" t="s">
        <v>4</v>
      </c>
      <c r="B40" s="94"/>
      <c r="C40" s="94"/>
      <c r="D40" s="94"/>
      <c r="E40" s="94"/>
      <c r="F40" s="56"/>
      <c r="G40" s="102"/>
      <c r="H40" s="56"/>
      <c r="I40" s="56">
        <f>SUM(I10:I39)</f>
        <v>0</v>
      </c>
      <c r="J40" s="56">
        <f>SUM(J10:J39)</f>
        <v>0</v>
      </c>
      <c r="L40" s="56">
        <f>SUM(L10:L39)</f>
        <v>0</v>
      </c>
      <c r="M40" s="56">
        <f t="shared" ref="M40" si="3">SUM(M10:M39)</f>
        <v>0</v>
      </c>
      <c r="N40" s="93"/>
      <c r="O40" s="56">
        <f t="shared" si="1"/>
        <v>0</v>
      </c>
    </row>
    <row r="43" spans="1:632" s="79" customFormat="1" ht="15" x14ac:dyDescent="0.25">
      <c r="A43" s="99"/>
    </row>
    <row r="44" spans="1:632" s="79" customFormat="1" ht="18.75" x14ac:dyDescent="0.3">
      <c r="A44" s="100" t="s">
        <v>35</v>
      </c>
    </row>
    <row r="45" spans="1:632" s="5" customFormat="1" ht="36" customHeight="1" x14ac:dyDescent="0.25">
      <c r="A45" s="89" t="s">
        <v>0</v>
      </c>
      <c r="B45" s="89" t="s">
        <v>11</v>
      </c>
      <c r="C45" s="89" t="s">
        <v>1</v>
      </c>
      <c r="D45" s="89" t="s">
        <v>2</v>
      </c>
      <c r="E45" s="90" t="s">
        <v>28</v>
      </c>
      <c r="F45" s="118" t="s">
        <v>165</v>
      </c>
      <c r="G45" s="119"/>
      <c r="H45" s="91" t="s">
        <v>162</v>
      </c>
      <c r="I45" s="91" t="s">
        <v>166</v>
      </c>
      <c r="J45" s="91" t="s">
        <v>187</v>
      </c>
      <c r="L45" s="91" t="s">
        <v>188</v>
      </c>
      <c r="M45" s="91" t="s">
        <v>189</v>
      </c>
      <c r="N45" s="79"/>
      <c r="O45" s="91" t="s">
        <v>32</v>
      </c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  <c r="IT45" s="87"/>
      <c r="IU45" s="87"/>
      <c r="IV45" s="87"/>
      <c r="IW45" s="87"/>
      <c r="IX45" s="87"/>
      <c r="IY45" s="87"/>
      <c r="IZ45" s="87"/>
      <c r="JA45" s="87"/>
      <c r="JB45" s="87"/>
      <c r="JC45" s="87"/>
      <c r="JD45" s="87"/>
      <c r="JE45" s="87"/>
      <c r="JF45" s="87"/>
      <c r="JG45" s="87"/>
      <c r="JH45" s="87"/>
      <c r="JI45" s="87"/>
      <c r="JJ45" s="87"/>
      <c r="JK45" s="87"/>
      <c r="JL45" s="87"/>
      <c r="JM45" s="87"/>
      <c r="JN45" s="87"/>
      <c r="JO45" s="87"/>
      <c r="JP45" s="87"/>
      <c r="JQ45" s="87"/>
      <c r="JR45" s="87"/>
      <c r="JS45" s="87"/>
      <c r="JT45" s="87"/>
      <c r="JU45" s="87"/>
      <c r="JV45" s="87"/>
      <c r="JW45" s="87"/>
      <c r="JX45" s="87"/>
      <c r="JY45" s="87"/>
      <c r="JZ45" s="87"/>
      <c r="KA45" s="87"/>
      <c r="KB45" s="87"/>
      <c r="KC45" s="87"/>
      <c r="KD45" s="87"/>
      <c r="KE45" s="87"/>
      <c r="KF45" s="87"/>
      <c r="KG45" s="87"/>
      <c r="KH45" s="87"/>
      <c r="KI45" s="87"/>
      <c r="KJ45" s="87"/>
      <c r="KK45" s="87"/>
      <c r="KL45" s="87"/>
      <c r="KM45" s="87"/>
      <c r="KN45" s="87"/>
      <c r="KO45" s="87"/>
      <c r="KP45" s="87"/>
      <c r="KQ45" s="87"/>
      <c r="KR45" s="87"/>
      <c r="KS45" s="87"/>
      <c r="KT45" s="87"/>
      <c r="KU45" s="87"/>
      <c r="KV45" s="87"/>
      <c r="KW45" s="87"/>
      <c r="KX45" s="87"/>
      <c r="KY45" s="87"/>
      <c r="KZ45" s="87"/>
      <c r="LA45" s="87"/>
      <c r="LB45" s="87"/>
      <c r="LC45" s="87"/>
      <c r="LD45" s="87"/>
      <c r="LE45" s="87"/>
      <c r="LF45" s="87"/>
      <c r="LG45" s="87"/>
      <c r="LH45" s="87"/>
      <c r="LI45" s="87"/>
      <c r="LJ45" s="87"/>
      <c r="LK45" s="87"/>
      <c r="LL45" s="87"/>
      <c r="LM45" s="87"/>
      <c r="LN45" s="87"/>
      <c r="LO45" s="87"/>
      <c r="LP45" s="87"/>
      <c r="LQ45" s="87"/>
      <c r="LR45" s="87"/>
      <c r="LS45" s="87"/>
      <c r="LT45" s="87"/>
      <c r="LU45" s="87"/>
      <c r="LV45" s="87"/>
      <c r="LW45" s="87"/>
      <c r="LX45" s="87"/>
      <c r="LY45" s="87"/>
      <c r="LZ45" s="87"/>
      <c r="MA45" s="87"/>
      <c r="MB45" s="87"/>
      <c r="MC45" s="87"/>
      <c r="MD45" s="87"/>
      <c r="ME45" s="87"/>
      <c r="MF45" s="87"/>
      <c r="MG45" s="87"/>
      <c r="MH45" s="87"/>
      <c r="MI45" s="87"/>
      <c r="MJ45" s="87"/>
      <c r="MK45" s="87"/>
      <c r="ML45" s="87"/>
      <c r="MM45" s="87"/>
      <c r="MN45" s="87"/>
      <c r="MO45" s="87"/>
      <c r="MP45" s="87"/>
      <c r="MQ45" s="87"/>
      <c r="MR45" s="87"/>
      <c r="MS45" s="87"/>
      <c r="MT45" s="87"/>
      <c r="MU45" s="87"/>
      <c r="MV45" s="87"/>
      <c r="MW45" s="87"/>
      <c r="MX45" s="87"/>
      <c r="MY45" s="87"/>
      <c r="MZ45" s="87"/>
      <c r="NA45" s="87"/>
      <c r="NB45" s="87"/>
      <c r="NC45" s="87"/>
      <c r="ND45" s="87"/>
      <c r="NE45" s="87"/>
      <c r="NF45" s="87"/>
      <c r="NG45" s="87"/>
      <c r="NH45" s="87"/>
      <c r="NI45" s="87"/>
      <c r="NJ45" s="87"/>
      <c r="NK45" s="87"/>
      <c r="NL45" s="87"/>
      <c r="NM45" s="87"/>
      <c r="NN45" s="87"/>
      <c r="NO45" s="87"/>
      <c r="NP45" s="87"/>
      <c r="NQ45" s="87"/>
      <c r="NR45" s="87"/>
      <c r="NS45" s="87"/>
      <c r="NT45" s="87"/>
      <c r="NU45" s="87"/>
      <c r="NV45" s="87"/>
      <c r="NW45" s="87"/>
      <c r="NX45" s="87"/>
      <c r="NY45" s="87"/>
      <c r="NZ45" s="87"/>
      <c r="OA45" s="87"/>
      <c r="OB45" s="87"/>
      <c r="OC45" s="87"/>
      <c r="OD45" s="87"/>
      <c r="OE45" s="87"/>
      <c r="OF45" s="87"/>
      <c r="OG45" s="87"/>
      <c r="OH45" s="87"/>
      <c r="OI45" s="87"/>
      <c r="OJ45" s="87"/>
      <c r="OK45" s="87"/>
      <c r="OL45" s="87"/>
      <c r="OM45" s="87"/>
      <c r="ON45" s="87"/>
      <c r="OO45" s="87"/>
      <c r="OP45" s="87"/>
      <c r="OQ45" s="87"/>
      <c r="OR45" s="87"/>
      <c r="OS45" s="87"/>
      <c r="OT45" s="87"/>
      <c r="OU45" s="87"/>
      <c r="OV45" s="87"/>
      <c r="OW45" s="87"/>
      <c r="OX45" s="87"/>
      <c r="OY45" s="87"/>
      <c r="OZ45" s="87"/>
      <c r="PA45" s="87"/>
      <c r="PB45" s="87"/>
      <c r="PC45" s="87"/>
      <c r="PD45" s="87"/>
      <c r="PE45" s="87"/>
      <c r="PF45" s="87"/>
      <c r="PG45" s="87"/>
      <c r="PH45" s="87"/>
      <c r="PI45" s="87"/>
      <c r="PJ45" s="87"/>
      <c r="PK45" s="87"/>
      <c r="PL45" s="87"/>
      <c r="PM45" s="87"/>
      <c r="PN45" s="87"/>
      <c r="PO45" s="87"/>
      <c r="PP45" s="87"/>
      <c r="PQ45" s="87"/>
      <c r="PR45" s="87"/>
      <c r="PS45" s="87"/>
      <c r="PT45" s="87"/>
      <c r="PU45" s="87"/>
      <c r="PV45" s="87"/>
      <c r="PW45" s="87"/>
      <c r="PX45" s="87"/>
      <c r="PY45" s="87"/>
      <c r="PZ45" s="87"/>
      <c r="QA45" s="87"/>
      <c r="QB45" s="87"/>
      <c r="QC45" s="87"/>
      <c r="QD45" s="87"/>
      <c r="QE45" s="87"/>
      <c r="QF45" s="87"/>
      <c r="QG45" s="87"/>
      <c r="QH45" s="87"/>
      <c r="QI45" s="87"/>
      <c r="QJ45" s="87"/>
      <c r="QK45" s="87"/>
      <c r="QL45" s="87"/>
      <c r="QM45" s="87"/>
      <c r="QN45" s="87"/>
      <c r="QO45" s="87"/>
      <c r="QP45" s="87"/>
      <c r="QQ45" s="87"/>
      <c r="QR45" s="87"/>
      <c r="QS45" s="87"/>
      <c r="QT45" s="87"/>
      <c r="QU45" s="87"/>
      <c r="QV45" s="87"/>
      <c r="QW45" s="87"/>
      <c r="QX45" s="87"/>
      <c r="QY45" s="87"/>
      <c r="QZ45" s="87"/>
      <c r="RA45" s="87"/>
      <c r="RB45" s="87"/>
      <c r="RC45" s="87"/>
      <c r="RD45" s="87"/>
      <c r="RE45" s="87"/>
      <c r="RF45" s="87"/>
      <c r="RG45" s="87"/>
      <c r="RH45" s="87"/>
      <c r="RI45" s="87"/>
      <c r="RJ45" s="87"/>
      <c r="RK45" s="87"/>
      <c r="RL45" s="87"/>
      <c r="RM45" s="87"/>
      <c r="RN45" s="87"/>
      <c r="RO45" s="87"/>
      <c r="RP45" s="87"/>
      <c r="RQ45" s="87"/>
      <c r="RR45" s="87"/>
      <c r="RS45" s="87"/>
      <c r="RT45" s="87"/>
      <c r="RU45" s="87"/>
      <c r="RV45" s="87"/>
      <c r="RW45" s="87"/>
      <c r="RX45" s="87"/>
      <c r="RY45" s="87"/>
      <c r="RZ45" s="87"/>
      <c r="SA45" s="87"/>
      <c r="SB45" s="87"/>
      <c r="SC45" s="87"/>
      <c r="SD45" s="87"/>
      <c r="SE45" s="87"/>
      <c r="SF45" s="87"/>
      <c r="SG45" s="87"/>
      <c r="SH45" s="87"/>
      <c r="SI45" s="87"/>
      <c r="SJ45" s="87"/>
      <c r="SK45" s="87"/>
      <c r="SL45" s="87"/>
      <c r="SM45" s="87"/>
      <c r="SN45" s="87"/>
      <c r="SO45" s="87"/>
      <c r="SP45" s="87"/>
      <c r="SQ45" s="87"/>
      <c r="SR45" s="87"/>
      <c r="SS45" s="87"/>
      <c r="ST45" s="87"/>
      <c r="SU45" s="87"/>
      <c r="SV45" s="87"/>
      <c r="SW45" s="87"/>
      <c r="SX45" s="87"/>
      <c r="SY45" s="87"/>
      <c r="SZ45" s="87"/>
      <c r="TA45" s="87"/>
      <c r="TB45" s="87"/>
      <c r="TC45" s="87"/>
      <c r="TD45" s="87"/>
      <c r="TE45" s="87"/>
      <c r="TF45" s="87"/>
      <c r="TG45" s="87"/>
      <c r="TH45" s="87"/>
      <c r="TI45" s="87"/>
      <c r="TJ45" s="87"/>
      <c r="TK45" s="87"/>
      <c r="TL45" s="87"/>
      <c r="TM45" s="87"/>
      <c r="TN45" s="87"/>
      <c r="TO45" s="87"/>
      <c r="TP45" s="87"/>
      <c r="TQ45" s="87"/>
      <c r="TR45" s="87"/>
      <c r="TS45" s="87"/>
      <c r="TT45" s="87"/>
      <c r="TU45" s="87"/>
      <c r="TV45" s="87"/>
      <c r="TW45" s="87"/>
      <c r="TX45" s="87"/>
      <c r="TY45" s="87"/>
      <c r="TZ45" s="87"/>
      <c r="UA45" s="87"/>
      <c r="UB45" s="87"/>
      <c r="UC45" s="87"/>
      <c r="UD45" s="87"/>
      <c r="UE45" s="87"/>
      <c r="UF45" s="87"/>
      <c r="UG45" s="87"/>
      <c r="UH45" s="87"/>
      <c r="UI45" s="87"/>
      <c r="UJ45" s="87"/>
      <c r="UK45" s="87"/>
      <c r="UL45" s="87"/>
      <c r="UM45" s="87"/>
      <c r="UN45" s="87"/>
      <c r="UO45" s="87"/>
      <c r="UP45" s="87"/>
      <c r="UQ45" s="87"/>
      <c r="UR45" s="87"/>
      <c r="US45" s="87"/>
      <c r="UT45" s="87"/>
      <c r="UU45" s="87"/>
      <c r="UV45" s="87"/>
      <c r="UW45" s="87"/>
      <c r="UX45" s="87"/>
      <c r="UY45" s="87"/>
      <c r="UZ45" s="87"/>
      <c r="VA45" s="87"/>
      <c r="VB45" s="87"/>
      <c r="VC45" s="87"/>
      <c r="VD45" s="87"/>
      <c r="VE45" s="87"/>
      <c r="VF45" s="87"/>
      <c r="VG45" s="87"/>
      <c r="VH45" s="87"/>
      <c r="VI45" s="87"/>
      <c r="VJ45" s="87"/>
      <c r="VK45" s="87"/>
      <c r="VL45" s="87"/>
      <c r="VM45" s="87"/>
      <c r="VN45" s="87"/>
      <c r="VO45" s="87"/>
      <c r="VP45" s="87"/>
      <c r="VQ45" s="87"/>
      <c r="VR45" s="87"/>
      <c r="VS45" s="87"/>
      <c r="VT45" s="87"/>
      <c r="VU45" s="87"/>
      <c r="VV45" s="87"/>
      <c r="VW45" s="87"/>
      <c r="VX45" s="87"/>
      <c r="VY45" s="87"/>
      <c r="VZ45" s="87"/>
      <c r="WA45" s="87"/>
      <c r="WB45" s="87"/>
      <c r="WC45" s="87"/>
      <c r="WD45" s="87"/>
      <c r="WE45" s="87"/>
      <c r="WF45" s="87"/>
      <c r="WG45" s="87"/>
      <c r="WH45" s="87"/>
      <c r="WI45" s="87"/>
      <c r="WJ45" s="87"/>
      <c r="WK45" s="87"/>
      <c r="WL45" s="87"/>
      <c r="WM45" s="87"/>
      <c r="WN45" s="87"/>
      <c r="WO45" s="87"/>
      <c r="WP45" s="87"/>
      <c r="WQ45" s="87"/>
      <c r="WR45" s="87"/>
      <c r="WS45" s="87"/>
      <c r="WT45" s="87"/>
      <c r="WU45" s="87"/>
      <c r="WV45" s="87"/>
      <c r="WW45" s="87"/>
      <c r="WX45" s="87"/>
      <c r="WY45" s="87"/>
      <c r="WZ45" s="87"/>
      <c r="XA45" s="87"/>
      <c r="XB45" s="87"/>
      <c r="XC45" s="87"/>
      <c r="XD45" s="87"/>
      <c r="XE45" s="87"/>
      <c r="XF45" s="87"/>
      <c r="XG45" s="87"/>
      <c r="XH45" s="87"/>
    </row>
    <row r="46" spans="1:632" s="6" customFormat="1" ht="15" x14ac:dyDescent="0.25">
      <c r="A46" s="16">
        <v>1</v>
      </c>
      <c r="B46" s="16">
        <v>2</v>
      </c>
      <c r="C46" s="16">
        <v>3</v>
      </c>
      <c r="D46" s="16">
        <v>4</v>
      </c>
      <c r="E46" s="16">
        <v>5</v>
      </c>
      <c r="F46" s="120">
        <v>6</v>
      </c>
      <c r="G46" s="121"/>
      <c r="H46" s="16">
        <v>7</v>
      </c>
      <c r="I46" s="16">
        <v>8</v>
      </c>
      <c r="J46" s="16">
        <v>9</v>
      </c>
      <c r="L46" s="16">
        <v>10</v>
      </c>
      <c r="M46" s="16">
        <v>11</v>
      </c>
      <c r="N46" s="79"/>
      <c r="O46" s="16">
        <v>12</v>
      </c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  <c r="IU46" s="87"/>
      <c r="IV46" s="87"/>
      <c r="IW46" s="87"/>
      <c r="IX46" s="87"/>
      <c r="IY46" s="87"/>
      <c r="IZ46" s="87"/>
      <c r="JA46" s="87"/>
      <c r="JB46" s="87"/>
      <c r="JC46" s="87"/>
      <c r="JD46" s="87"/>
      <c r="JE46" s="87"/>
      <c r="JF46" s="87"/>
      <c r="JG46" s="87"/>
      <c r="JH46" s="87"/>
      <c r="JI46" s="87"/>
      <c r="JJ46" s="87"/>
      <c r="JK46" s="87"/>
      <c r="JL46" s="87"/>
      <c r="JM46" s="87"/>
      <c r="JN46" s="87"/>
      <c r="JO46" s="87"/>
      <c r="JP46" s="87"/>
      <c r="JQ46" s="87"/>
      <c r="JR46" s="87"/>
      <c r="JS46" s="87"/>
      <c r="JT46" s="87"/>
      <c r="JU46" s="87"/>
      <c r="JV46" s="87"/>
      <c r="JW46" s="87"/>
      <c r="JX46" s="87"/>
      <c r="JY46" s="87"/>
      <c r="JZ46" s="87"/>
      <c r="KA46" s="87"/>
      <c r="KB46" s="87"/>
      <c r="KC46" s="87"/>
      <c r="KD46" s="87"/>
      <c r="KE46" s="87"/>
      <c r="KF46" s="87"/>
      <c r="KG46" s="87"/>
      <c r="KH46" s="87"/>
      <c r="KI46" s="87"/>
      <c r="KJ46" s="87"/>
      <c r="KK46" s="87"/>
      <c r="KL46" s="87"/>
      <c r="KM46" s="87"/>
      <c r="KN46" s="87"/>
      <c r="KO46" s="87"/>
      <c r="KP46" s="87"/>
      <c r="KQ46" s="87"/>
      <c r="KR46" s="87"/>
      <c r="KS46" s="87"/>
      <c r="KT46" s="87"/>
      <c r="KU46" s="87"/>
      <c r="KV46" s="87"/>
      <c r="KW46" s="87"/>
      <c r="KX46" s="87"/>
      <c r="KY46" s="87"/>
      <c r="KZ46" s="87"/>
      <c r="LA46" s="87"/>
      <c r="LB46" s="87"/>
      <c r="LC46" s="87"/>
      <c r="LD46" s="87"/>
      <c r="LE46" s="87"/>
      <c r="LF46" s="87"/>
      <c r="LG46" s="87"/>
      <c r="LH46" s="87"/>
      <c r="LI46" s="87"/>
      <c r="LJ46" s="87"/>
      <c r="LK46" s="87"/>
      <c r="LL46" s="87"/>
      <c r="LM46" s="87"/>
      <c r="LN46" s="87"/>
      <c r="LO46" s="87"/>
      <c r="LP46" s="87"/>
      <c r="LQ46" s="87"/>
      <c r="LR46" s="87"/>
      <c r="LS46" s="87"/>
      <c r="LT46" s="87"/>
      <c r="LU46" s="87"/>
      <c r="LV46" s="87"/>
      <c r="LW46" s="87"/>
      <c r="LX46" s="87"/>
      <c r="LY46" s="87"/>
      <c r="LZ46" s="87"/>
      <c r="MA46" s="87"/>
      <c r="MB46" s="87"/>
      <c r="MC46" s="87"/>
      <c r="MD46" s="87"/>
      <c r="ME46" s="87"/>
      <c r="MF46" s="87"/>
      <c r="MG46" s="87"/>
      <c r="MH46" s="87"/>
      <c r="MI46" s="87"/>
      <c r="MJ46" s="87"/>
      <c r="MK46" s="87"/>
      <c r="ML46" s="87"/>
      <c r="MM46" s="87"/>
      <c r="MN46" s="87"/>
      <c r="MO46" s="87"/>
      <c r="MP46" s="87"/>
      <c r="MQ46" s="87"/>
      <c r="MR46" s="87"/>
      <c r="MS46" s="87"/>
      <c r="MT46" s="87"/>
      <c r="MU46" s="87"/>
      <c r="MV46" s="87"/>
      <c r="MW46" s="87"/>
      <c r="MX46" s="87"/>
      <c r="MY46" s="87"/>
      <c r="MZ46" s="87"/>
      <c r="NA46" s="87"/>
      <c r="NB46" s="87"/>
      <c r="NC46" s="87"/>
      <c r="ND46" s="87"/>
      <c r="NE46" s="87"/>
      <c r="NF46" s="87"/>
      <c r="NG46" s="87"/>
      <c r="NH46" s="87"/>
      <c r="NI46" s="87"/>
      <c r="NJ46" s="87"/>
      <c r="NK46" s="87"/>
      <c r="NL46" s="87"/>
      <c r="NM46" s="87"/>
      <c r="NN46" s="87"/>
      <c r="NO46" s="87"/>
      <c r="NP46" s="87"/>
      <c r="NQ46" s="87"/>
      <c r="NR46" s="87"/>
      <c r="NS46" s="87"/>
      <c r="NT46" s="87"/>
      <c r="NU46" s="87"/>
      <c r="NV46" s="87"/>
      <c r="NW46" s="87"/>
      <c r="NX46" s="87"/>
      <c r="NY46" s="87"/>
      <c r="NZ46" s="87"/>
      <c r="OA46" s="87"/>
      <c r="OB46" s="87"/>
      <c r="OC46" s="87"/>
      <c r="OD46" s="87"/>
      <c r="OE46" s="87"/>
      <c r="OF46" s="87"/>
      <c r="OG46" s="87"/>
      <c r="OH46" s="87"/>
      <c r="OI46" s="87"/>
      <c r="OJ46" s="87"/>
      <c r="OK46" s="87"/>
      <c r="OL46" s="87"/>
      <c r="OM46" s="87"/>
      <c r="ON46" s="87"/>
      <c r="OO46" s="87"/>
      <c r="OP46" s="87"/>
      <c r="OQ46" s="87"/>
      <c r="OR46" s="87"/>
      <c r="OS46" s="87"/>
      <c r="OT46" s="87"/>
      <c r="OU46" s="87"/>
      <c r="OV46" s="87"/>
      <c r="OW46" s="87"/>
      <c r="OX46" s="87"/>
      <c r="OY46" s="87"/>
      <c r="OZ46" s="87"/>
      <c r="PA46" s="87"/>
      <c r="PB46" s="87"/>
      <c r="PC46" s="87"/>
      <c r="PD46" s="87"/>
      <c r="PE46" s="87"/>
      <c r="PF46" s="87"/>
      <c r="PG46" s="87"/>
      <c r="PH46" s="87"/>
      <c r="PI46" s="87"/>
      <c r="PJ46" s="87"/>
      <c r="PK46" s="87"/>
      <c r="PL46" s="87"/>
      <c r="PM46" s="87"/>
      <c r="PN46" s="87"/>
      <c r="PO46" s="87"/>
      <c r="PP46" s="87"/>
      <c r="PQ46" s="87"/>
      <c r="PR46" s="87"/>
      <c r="PS46" s="87"/>
      <c r="PT46" s="87"/>
      <c r="PU46" s="87"/>
      <c r="PV46" s="87"/>
      <c r="PW46" s="87"/>
      <c r="PX46" s="87"/>
      <c r="PY46" s="87"/>
      <c r="PZ46" s="87"/>
      <c r="QA46" s="87"/>
      <c r="QB46" s="87"/>
      <c r="QC46" s="87"/>
      <c r="QD46" s="87"/>
      <c r="QE46" s="87"/>
      <c r="QF46" s="87"/>
      <c r="QG46" s="87"/>
      <c r="QH46" s="87"/>
      <c r="QI46" s="87"/>
      <c r="QJ46" s="87"/>
      <c r="QK46" s="87"/>
      <c r="QL46" s="87"/>
      <c r="QM46" s="87"/>
      <c r="QN46" s="87"/>
      <c r="QO46" s="87"/>
      <c r="QP46" s="87"/>
      <c r="QQ46" s="87"/>
      <c r="QR46" s="87"/>
      <c r="QS46" s="87"/>
      <c r="QT46" s="87"/>
      <c r="QU46" s="87"/>
      <c r="QV46" s="87"/>
      <c r="QW46" s="87"/>
      <c r="QX46" s="87"/>
      <c r="QY46" s="87"/>
      <c r="QZ46" s="87"/>
      <c r="RA46" s="87"/>
      <c r="RB46" s="87"/>
      <c r="RC46" s="87"/>
      <c r="RD46" s="87"/>
      <c r="RE46" s="87"/>
      <c r="RF46" s="87"/>
      <c r="RG46" s="87"/>
      <c r="RH46" s="87"/>
      <c r="RI46" s="87"/>
      <c r="RJ46" s="87"/>
      <c r="RK46" s="87"/>
      <c r="RL46" s="87"/>
      <c r="RM46" s="87"/>
      <c r="RN46" s="87"/>
      <c r="RO46" s="87"/>
      <c r="RP46" s="87"/>
      <c r="RQ46" s="87"/>
      <c r="RR46" s="87"/>
      <c r="RS46" s="87"/>
      <c r="RT46" s="87"/>
      <c r="RU46" s="87"/>
      <c r="RV46" s="87"/>
      <c r="RW46" s="87"/>
      <c r="RX46" s="87"/>
      <c r="RY46" s="87"/>
      <c r="RZ46" s="87"/>
      <c r="SA46" s="87"/>
      <c r="SB46" s="87"/>
      <c r="SC46" s="87"/>
      <c r="SD46" s="87"/>
      <c r="SE46" s="87"/>
      <c r="SF46" s="87"/>
      <c r="SG46" s="87"/>
      <c r="SH46" s="87"/>
      <c r="SI46" s="87"/>
      <c r="SJ46" s="87"/>
      <c r="SK46" s="87"/>
      <c r="SL46" s="87"/>
      <c r="SM46" s="87"/>
      <c r="SN46" s="87"/>
      <c r="SO46" s="87"/>
      <c r="SP46" s="87"/>
      <c r="SQ46" s="87"/>
      <c r="SR46" s="87"/>
      <c r="SS46" s="87"/>
      <c r="ST46" s="87"/>
      <c r="SU46" s="87"/>
      <c r="SV46" s="87"/>
      <c r="SW46" s="87"/>
      <c r="SX46" s="87"/>
      <c r="SY46" s="87"/>
      <c r="SZ46" s="87"/>
      <c r="TA46" s="87"/>
      <c r="TB46" s="87"/>
      <c r="TC46" s="87"/>
      <c r="TD46" s="87"/>
      <c r="TE46" s="87"/>
      <c r="TF46" s="87"/>
      <c r="TG46" s="87"/>
      <c r="TH46" s="87"/>
      <c r="TI46" s="87"/>
      <c r="TJ46" s="87"/>
      <c r="TK46" s="87"/>
      <c r="TL46" s="87"/>
      <c r="TM46" s="87"/>
      <c r="TN46" s="87"/>
      <c r="TO46" s="87"/>
      <c r="TP46" s="87"/>
      <c r="TQ46" s="87"/>
      <c r="TR46" s="87"/>
      <c r="TS46" s="87"/>
      <c r="TT46" s="87"/>
      <c r="TU46" s="87"/>
      <c r="TV46" s="87"/>
      <c r="TW46" s="87"/>
      <c r="TX46" s="87"/>
      <c r="TY46" s="87"/>
      <c r="TZ46" s="87"/>
      <c r="UA46" s="87"/>
      <c r="UB46" s="87"/>
      <c r="UC46" s="87"/>
      <c r="UD46" s="87"/>
      <c r="UE46" s="87"/>
      <c r="UF46" s="87"/>
      <c r="UG46" s="87"/>
      <c r="UH46" s="87"/>
      <c r="UI46" s="87"/>
      <c r="UJ46" s="87"/>
      <c r="UK46" s="87"/>
      <c r="UL46" s="87"/>
      <c r="UM46" s="87"/>
      <c r="UN46" s="87"/>
      <c r="UO46" s="87"/>
      <c r="UP46" s="87"/>
      <c r="UQ46" s="87"/>
      <c r="UR46" s="87"/>
      <c r="US46" s="87"/>
      <c r="UT46" s="87"/>
      <c r="UU46" s="87"/>
      <c r="UV46" s="87"/>
      <c r="UW46" s="87"/>
      <c r="UX46" s="87"/>
      <c r="UY46" s="87"/>
      <c r="UZ46" s="87"/>
      <c r="VA46" s="87"/>
      <c r="VB46" s="87"/>
      <c r="VC46" s="87"/>
      <c r="VD46" s="87"/>
      <c r="VE46" s="87"/>
      <c r="VF46" s="87"/>
      <c r="VG46" s="87"/>
      <c r="VH46" s="87"/>
      <c r="VI46" s="87"/>
      <c r="VJ46" s="87"/>
      <c r="VK46" s="87"/>
      <c r="VL46" s="87"/>
      <c r="VM46" s="87"/>
      <c r="VN46" s="87"/>
      <c r="VO46" s="87"/>
      <c r="VP46" s="87"/>
      <c r="VQ46" s="87"/>
      <c r="VR46" s="87"/>
      <c r="VS46" s="87"/>
      <c r="VT46" s="87"/>
      <c r="VU46" s="87"/>
      <c r="VV46" s="87"/>
      <c r="VW46" s="87"/>
      <c r="VX46" s="87"/>
      <c r="VY46" s="87"/>
      <c r="VZ46" s="87"/>
      <c r="WA46" s="87"/>
      <c r="WB46" s="87"/>
      <c r="WC46" s="87"/>
      <c r="WD46" s="87"/>
      <c r="WE46" s="87"/>
      <c r="WF46" s="87"/>
      <c r="WG46" s="87"/>
      <c r="WH46" s="87"/>
      <c r="WI46" s="87"/>
      <c r="WJ46" s="87"/>
      <c r="WK46" s="87"/>
      <c r="WL46" s="87"/>
      <c r="WM46" s="87"/>
      <c r="WN46" s="87"/>
      <c r="WO46" s="87"/>
      <c r="WP46" s="87"/>
      <c r="WQ46" s="87"/>
      <c r="WR46" s="87"/>
      <c r="WS46" s="87"/>
      <c r="WT46" s="87"/>
      <c r="WU46" s="87"/>
      <c r="WV46" s="87"/>
      <c r="WW46" s="87"/>
      <c r="WX46" s="87"/>
      <c r="WY46" s="87"/>
      <c r="WZ46" s="87"/>
      <c r="XA46" s="87"/>
      <c r="XB46" s="87"/>
      <c r="XC46" s="87"/>
      <c r="XD46" s="87"/>
      <c r="XE46" s="87"/>
      <c r="XF46" s="87"/>
      <c r="XG46" s="87"/>
      <c r="XH46" s="87"/>
    </row>
    <row r="47" spans="1:632" s="87" customFormat="1" ht="15" x14ac:dyDescent="0.25">
      <c r="A47" s="41">
        <v>1</v>
      </c>
      <c r="B47" s="18"/>
      <c r="C47" s="17"/>
      <c r="D47" s="33"/>
      <c r="E47" s="34"/>
      <c r="F47" s="122"/>
      <c r="G47" s="123"/>
      <c r="H47" s="35"/>
      <c r="I47" s="7">
        <f t="shared" ref="I47:I76" si="4">F47*H47</f>
        <v>0</v>
      </c>
      <c r="J47" s="53">
        <f>IFERROR(I47/$C$4,0)</f>
        <v>0</v>
      </c>
      <c r="L47" s="35"/>
      <c r="M47" s="35"/>
      <c r="N47" s="93"/>
      <c r="O47" s="53">
        <f t="shared" ref="O47:O77" si="5">SUM(L47:M47)-J47</f>
        <v>0</v>
      </c>
    </row>
    <row r="48" spans="1:632" s="87" customFormat="1" ht="16.5" customHeight="1" x14ac:dyDescent="0.25">
      <c r="A48" s="41">
        <v>2</v>
      </c>
      <c r="B48" s="18"/>
      <c r="C48" s="17"/>
      <c r="D48" s="33"/>
      <c r="E48" s="34"/>
      <c r="F48" s="122"/>
      <c r="G48" s="123"/>
      <c r="H48" s="35"/>
      <c r="I48" s="7">
        <f t="shared" si="4"/>
        <v>0</v>
      </c>
      <c r="J48" s="53">
        <f t="shared" ref="J48:J76" si="6">IFERROR(I48/$C$4,0)</f>
        <v>0</v>
      </c>
      <c r="L48" s="35"/>
      <c r="M48" s="35"/>
      <c r="N48" s="93"/>
      <c r="O48" s="53">
        <f t="shared" si="5"/>
        <v>0</v>
      </c>
    </row>
    <row r="49" spans="1:15" s="87" customFormat="1" ht="12.75" customHeight="1" x14ac:dyDescent="0.25">
      <c r="A49" s="41">
        <v>3</v>
      </c>
      <c r="B49" s="18"/>
      <c r="C49" s="17"/>
      <c r="D49" s="33"/>
      <c r="E49" s="34"/>
      <c r="F49" s="122"/>
      <c r="G49" s="123"/>
      <c r="H49" s="35"/>
      <c r="I49" s="7">
        <f t="shared" si="4"/>
        <v>0</v>
      </c>
      <c r="J49" s="53">
        <f t="shared" si="6"/>
        <v>0</v>
      </c>
      <c r="L49" s="35"/>
      <c r="M49" s="35"/>
      <c r="N49" s="93"/>
      <c r="O49" s="53">
        <f t="shared" si="5"/>
        <v>0</v>
      </c>
    </row>
    <row r="50" spans="1:15" s="87" customFormat="1" ht="13.5" customHeight="1" x14ac:dyDescent="0.25">
      <c r="A50" s="41">
        <v>4</v>
      </c>
      <c r="B50" s="18"/>
      <c r="C50" s="17"/>
      <c r="D50" s="33"/>
      <c r="E50" s="34"/>
      <c r="F50" s="122"/>
      <c r="G50" s="123"/>
      <c r="H50" s="35"/>
      <c r="I50" s="7">
        <f t="shared" si="4"/>
        <v>0</v>
      </c>
      <c r="J50" s="53">
        <f t="shared" si="6"/>
        <v>0</v>
      </c>
      <c r="L50" s="35"/>
      <c r="M50" s="35"/>
      <c r="N50" s="93"/>
      <c r="O50" s="53">
        <f t="shared" si="5"/>
        <v>0</v>
      </c>
    </row>
    <row r="51" spans="1:15" s="87" customFormat="1" ht="14.25" customHeight="1" x14ac:dyDescent="0.25">
      <c r="A51" s="41">
        <v>5</v>
      </c>
      <c r="B51" s="18"/>
      <c r="C51" s="17"/>
      <c r="D51" s="33"/>
      <c r="E51" s="34"/>
      <c r="F51" s="122"/>
      <c r="G51" s="123"/>
      <c r="H51" s="35"/>
      <c r="I51" s="7">
        <f t="shared" si="4"/>
        <v>0</v>
      </c>
      <c r="J51" s="53">
        <f t="shared" si="6"/>
        <v>0</v>
      </c>
      <c r="L51" s="35"/>
      <c r="M51" s="35"/>
      <c r="N51" s="93"/>
      <c r="O51" s="53">
        <f t="shared" si="5"/>
        <v>0</v>
      </c>
    </row>
    <row r="52" spans="1:15" s="87" customFormat="1" ht="13.5" customHeight="1" x14ac:dyDescent="0.25">
      <c r="A52" s="41">
        <v>6</v>
      </c>
      <c r="B52" s="18"/>
      <c r="C52" s="17"/>
      <c r="D52" s="33"/>
      <c r="E52" s="34"/>
      <c r="F52" s="122"/>
      <c r="G52" s="123"/>
      <c r="H52" s="35"/>
      <c r="I52" s="7">
        <f t="shared" si="4"/>
        <v>0</v>
      </c>
      <c r="J52" s="53">
        <f t="shared" si="6"/>
        <v>0</v>
      </c>
      <c r="L52" s="35"/>
      <c r="M52" s="35"/>
      <c r="N52" s="93"/>
      <c r="O52" s="53">
        <f t="shared" si="5"/>
        <v>0</v>
      </c>
    </row>
    <row r="53" spans="1:15" s="87" customFormat="1" ht="15" x14ac:dyDescent="0.25">
      <c r="A53" s="41">
        <v>7</v>
      </c>
      <c r="B53" s="18"/>
      <c r="C53" s="17"/>
      <c r="D53" s="33"/>
      <c r="E53" s="34"/>
      <c r="F53" s="122"/>
      <c r="G53" s="123"/>
      <c r="H53" s="35"/>
      <c r="I53" s="7">
        <f t="shared" si="4"/>
        <v>0</v>
      </c>
      <c r="J53" s="53">
        <f t="shared" si="6"/>
        <v>0</v>
      </c>
      <c r="L53" s="35"/>
      <c r="M53" s="35"/>
      <c r="N53" s="93"/>
      <c r="O53" s="53">
        <f t="shared" si="5"/>
        <v>0</v>
      </c>
    </row>
    <row r="54" spans="1:15" s="87" customFormat="1" ht="15.75" customHeight="1" x14ac:dyDescent="0.25">
      <c r="A54" s="41">
        <v>8</v>
      </c>
      <c r="B54" s="18"/>
      <c r="C54" s="17"/>
      <c r="D54" s="33"/>
      <c r="E54" s="34"/>
      <c r="F54" s="122"/>
      <c r="G54" s="123"/>
      <c r="H54" s="35"/>
      <c r="I54" s="7">
        <f t="shared" si="4"/>
        <v>0</v>
      </c>
      <c r="J54" s="53">
        <f t="shared" si="6"/>
        <v>0</v>
      </c>
      <c r="L54" s="35"/>
      <c r="M54" s="35"/>
      <c r="N54" s="93"/>
      <c r="O54" s="53">
        <f t="shared" si="5"/>
        <v>0</v>
      </c>
    </row>
    <row r="55" spans="1:15" s="87" customFormat="1" ht="15.75" customHeight="1" x14ac:dyDescent="0.25">
      <c r="A55" s="41">
        <v>9</v>
      </c>
      <c r="B55" s="18"/>
      <c r="C55" s="17"/>
      <c r="D55" s="33"/>
      <c r="E55" s="34"/>
      <c r="F55" s="122"/>
      <c r="G55" s="123"/>
      <c r="H55" s="35"/>
      <c r="I55" s="7">
        <f t="shared" si="4"/>
        <v>0</v>
      </c>
      <c r="J55" s="53">
        <f t="shared" si="6"/>
        <v>0</v>
      </c>
      <c r="L55" s="35"/>
      <c r="M55" s="35"/>
      <c r="N55" s="93"/>
      <c r="O55" s="53">
        <f t="shared" si="5"/>
        <v>0</v>
      </c>
    </row>
    <row r="56" spans="1:15" s="87" customFormat="1" ht="14.25" customHeight="1" x14ac:dyDescent="0.25">
      <c r="A56" s="41">
        <v>10</v>
      </c>
      <c r="B56" s="18"/>
      <c r="C56" s="17"/>
      <c r="D56" s="33"/>
      <c r="E56" s="34"/>
      <c r="F56" s="122"/>
      <c r="G56" s="123"/>
      <c r="H56" s="35"/>
      <c r="I56" s="7">
        <f t="shared" si="4"/>
        <v>0</v>
      </c>
      <c r="J56" s="53">
        <f t="shared" si="6"/>
        <v>0</v>
      </c>
      <c r="L56" s="35"/>
      <c r="M56" s="35"/>
      <c r="N56" s="93"/>
      <c r="O56" s="53">
        <f t="shared" si="5"/>
        <v>0</v>
      </c>
    </row>
    <row r="57" spans="1:15" s="87" customFormat="1" ht="14.25" customHeight="1" x14ac:dyDescent="0.25">
      <c r="A57" s="41">
        <v>11</v>
      </c>
      <c r="B57" s="18"/>
      <c r="C57" s="17"/>
      <c r="D57" s="33"/>
      <c r="E57" s="34"/>
      <c r="F57" s="122"/>
      <c r="G57" s="123"/>
      <c r="H57" s="35"/>
      <c r="I57" s="7">
        <f t="shared" si="4"/>
        <v>0</v>
      </c>
      <c r="J57" s="53">
        <f t="shared" si="6"/>
        <v>0</v>
      </c>
      <c r="L57" s="35"/>
      <c r="M57" s="35"/>
      <c r="N57" s="93"/>
      <c r="O57" s="53">
        <f t="shared" si="5"/>
        <v>0</v>
      </c>
    </row>
    <row r="58" spans="1:15" s="87" customFormat="1" ht="13.5" customHeight="1" x14ac:dyDescent="0.25">
      <c r="A58" s="41">
        <v>12</v>
      </c>
      <c r="B58" s="18"/>
      <c r="C58" s="17"/>
      <c r="D58" s="33"/>
      <c r="E58" s="34"/>
      <c r="F58" s="122"/>
      <c r="G58" s="123"/>
      <c r="H58" s="35"/>
      <c r="I58" s="7">
        <f t="shared" si="4"/>
        <v>0</v>
      </c>
      <c r="J58" s="53">
        <f t="shared" si="6"/>
        <v>0</v>
      </c>
      <c r="L58" s="35"/>
      <c r="M58" s="35"/>
      <c r="N58" s="93"/>
      <c r="O58" s="53">
        <f t="shared" si="5"/>
        <v>0</v>
      </c>
    </row>
    <row r="59" spans="1:15" s="87" customFormat="1" ht="15" customHeight="1" x14ac:dyDescent="0.25">
      <c r="A59" s="41">
        <v>13</v>
      </c>
      <c r="B59" s="18"/>
      <c r="C59" s="17"/>
      <c r="D59" s="33"/>
      <c r="E59" s="34"/>
      <c r="F59" s="122"/>
      <c r="G59" s="123"/>
      <c r="H59" s="35"/>
      <c r="I59" s="7">
        <f t="shared" si="4"/>
        <v>0</v>
      </c>
      <c r="J59" s="53">
        <f t="shared" si="6"/>
        <v>0</v>
      </c>
      <c r="L59" s="35"/>
      <c r="M59" s="35"/>
      <c r="N59" s="93"/>
      <c r="O59" s="53">
        <f t="shared" si="5"/>
        <v>0</v>
      </c>
    </row>
    <row r="60" spans="1:15" s="87" customFormat="1" ht="14.25" customHeight="1" x14ac:dyDescent="0.25">
      <c r="A60" s="41">
        <v>14</v>
      </c>
      <c r="B60" s="18"/>
      <c r="C60" s="17"/>
      <c r="D60" s="33"/>
      <c r="E60" s="34"/>
      <c r="F60" s="122"/>
      <c r="G60" s="123"/>
      <c r="H60" s="35"/>
      <c r="I60" s="7">
        <f t="shared" si="4"/>
        <v>0</v>
      </c>
      <c r="J60" s="53">
        <f t="shared" si="6"/>
        <v>0</v>
      </c>
      <c r="L60" s="35"/>
      <c r="M60" s="35"/>
      <c r="N60" s="93"/>
      <c r="O60" s="53">
        <f t="shared" si="5"/>
        <v>0</v>
      </c>
    </row>
    <row r="61" spans="1:15" s="87" customFormat="1" ht="12.75" customHeight="1" x14ac:dyDescent="0.25">
      <c r="A61" s="41">
        <v>15</v>
      </c>
      <c r="B61" s="18"/>
      <c r="C61" s="17"/>
      <c r="D61" s="33"/>
      <c r="E61" s="34"/>
      <c r="F61" s="122"/>
      <c r="G61" s="123"/>
      <c r="H61" s="35"/>
      <c r="I61" s="7">
        <f t="shared" si="4"/>
        <v>0</v>
      </c>
      <c r="J61" s="53">
        <f t="shared" si="6"/>
        <v>0</v>
      </c>
      <c r="L61" s="35"/>
      <c r="M61" s="35"/>
      <c r="N61" s="93"/>
      <c r="O61" s="53">
        <f t="shared" si="5"/>
        <v>0</v>
      </c>
    </row>
    <row r="62" spans="1:15" s="87" customFormat="1" ht="12.75" customHeight="1" x14ac:dyDescent="0.25">
      <c r="A62" s="41">
        <v>16</v>
      </c>
      <c r="B62" s="18"/>
      <c r="C62" s="17"/>
      <c r="D62" s="33"/>
      <c r="E62" s="34"/>
      <c r="F62" s="122"/>
      <c r="G62" s="123"/>
      <c r="H62" s="35"/>
      <c r="I62" s="7">
        <f t="shared" si="4"/>
        <v>0</v>
      </c>
      <c r="J62" s="53">
        <f t="shared" si="6"/>
        <v>0</v>
      </c>
      <c r="L62" s="35"/>
      <c r="M62" s="35"/>
      <c r="N62" s="93"/>
      <c r="O62" s="53">
        <f t="shared" si="5"/>
        <v>0</v>
      </c>
    </row>
    <row r="63" spans="1:15" s="87" customFormat="1" ht="14.25" customHeight="1" x14ac:dyDescent="0.25">
      <c r="A63" s="41">
        <v>17</v>
      </c>
      <c r="B63" s="18"/>
      <c r="C63" s="17"/>
      <c r="D63" s="33"/>
      <c r="E63" s="34"/>
      <c r="F63" s="122"/>
      <c r="G63" s="123"/>
      <c r="H63" s="35"/>
      <c r="I63" s="7">
        <f t="shared" si="4"/>
        <v>0</v>
      </c>
      <c r="J63" s="53">
        <f t="shared" si="6"/>
        <v>0</v>
      </c>
      <c r="L63" s="35"/>
      <c r="M63" s="35"/>
      <c r="N63" s="93"/>
      <c r="O63" s="53">
        <f t="shared" si="5"/>
        <v>0</v>
      </c>
    </row>
    <row r="64" spans="1:15" s="87" customFormat="1" ht="13.5" customHeight="1" x14ac:dyDescent="0.25">
      <c r="A64" s="41">
        <v>18</v>
      </c>
      <c r="B64" s="18"/>
      <c r="C64" s="17"/>
      <c r="D64" s="33"/>
      <c r="E64" s="34"/>
      <c r="F64" s="122"/>
      <c r="G64" s="123"/>
      <c r="H64" s="35"/>
      <c r="I64" s="7">
        <f t="shared" si="4"/>
        <v>0</v>
      </c>
      <c r="J64" s="53">
        <f t="shared" si="6"/>
        <v>0</v>
      </c>
      <c r="L64" s="35"/>
      <c r="M64" s="35"/>
      <c r="N64" s="93"/>
      <c r="O64" s="53">
        <f t="shared" si="5"/>
        <v>0</v>
      </c>
    </row>
    <row r="65" spans="1:15" s="87" customFormat="1" ht="13.5" customHeight="1" x14ac:dyDescent="0.25">
      <c r="A65" s="41">
        <v>19</v>
      </c>
      <c r="B65" s="18"/>
      <c r="C65" s="17"/>
      <c r="D65" s="33"/>
      <c r="E65" s="34"/>
      <c r="F65" s="122"/>
      <c r="G65" s="123"/>
      <c r="H65" s="35"/>
      <c r="I65" s="7">
        <f t="shared" si="4"/>
        <v>0</v>
      </c>
      <c r="J65" s="53">
        <f t="shared" si="6"/>
        <v>0</v>
      </c>
      <c r="L65" s="35"/>
      <c r="M65" s="35"/>
      <c r="N65" s="93"/>
      <c r="O65" s="53">
        <f t="shared" si="5"/>
        <v>0</v>
      </c>
    </row>
    <row r="66" spans="1:15" s="87" customFormat="1" ht="12.75" customHeight="1" x14ac:dyDescent="0.25">
      <c r="A66" s="41">
        <v>20</v>
      </c>
      <c r="B66" s="18"/>
      <c r="C66" s="17"/>
      <c r="D66" s="33"/>
      <c r="E66" s="34"/>
      <c r="F66" s="122"/>
      <c r="G66" s="123"/>
      <c r="H66" s="35"/>
      <c r="I66" s="7">
        <f t="shared" si="4"/>
        <v>0</v>
      </c>
      <c r="J66" s="53">
        <f t="shared" si="6"/>
        <v>0</v>
      </c>
      <c r="L66" s="35"/>
      <c r="M66" s="35"/>
      <c r="N66" s="93"/>
      <c r="O66" s="53">
        <f t="shared" si="5"/>
        <v>0</v>
      </c>
    </row>
    <row r="67" spans="1:15" s="87" customFormat="1" ht="12.75" customHeight="1" x14ac:dyDescent="0.25">
      <c r="A67" s="41">
        <v>21</v>
      </c>
      <c r="B67" s="18"/>
      <c r="C67" s="17"/>
      <c r="D67" s="33"/>
      <c r="E67" s="34"/>
      <c r="F67" s="122"/>
      <c r="G67" s="123"/>
      <c r="H67" s="35"/>
      <c r="I67" s="7">
        <f t="shared" si="4"/>
        <v>0</v>
      </c>
      <c r="J67" s="53">
        <f t="shared" si="6"/>
        <v>0</v>
      </c>
      <c r="L67" s="35"/>
      <c r="M67" s="35"/>
      <c r="N67" s="93"/>
      <c r="O67" s="53">
        <f t="shared" si="5"/>
        <v>0</v>
      </c>
    </row>
    <row r="68" spans="1:15" s="87" customFormat="1" ht="12.75" customHeight="1" x14ac:dyDescent="0.25">
      <c r="A68" s="41">
        <v>22</v>
      </c>
      <c r="B68" s="18"/>
      <c r="C68" s="17"/>
      <c r="D68" s="33"/>
      <c r="E68" s="34"/>
      <c r="F68" s="122"/>
      <c r="G68" s="123"/>
      <c r="H68" s="35"/>
      <c r="I68" s="7">
        <f t="shared" si="4"/>
        <v>0</v>
      </c>
      <c r="J68" s="53">
        <f t="shared" si="6"/>
        <v>0</v>
      </c>
      <c r="L68" s="35"/>
      <c r="M68" s="35"/>
      <c r="N68" s="93"/>
      <c r="O68" s="53">
        <f t="shared" si="5"/>
        <v>0</v>
      </c>
    </row>
    <row r="69" spans="1:15" s="87" customFormat="1" ht="13.5" customHeight="1" x14ac:dyDescent="0.25">
      <c r="A69" s="41">
        <v>23</v>
      </c>
      <c r="B69" s="18"/>
      <c r="C69" s="17"/>
      <c r="D69" s="33"/>
      <c r="E69" s="34"/>
      <c r="F69" s="122"/>
      <c r="G69" s="123"/>
      <c r="H69" s="35"/>
      <c r="I69" s="7">
        <f t="shared" si="4"/>
        <v>0</v>
      </c>
      <c r="J69" s="53">
        <f t="shared" si="6"/>
        <v>0</v>
      </c>
      <c r="L69" s="35"/>
      <c r="M69" s="35"/>
      <c r="N69" s="93"/>
      <c r="O69" s="53">
        <f t="shared" si="5"/>
        <v>0</v>
      </c>
    </row>
    <row r="70" spans="1:15" s="87" customFormat="1" ht="12.75" customHeight="1" x14ac:dyDescent="0.25">
      <c r="A70" s="41">
        <v>24</v>
      </c>
      <c r="B70" s="18"/>
      <c r="C70" s="17"/>
      <c r="D70" s="33"/>
      <c r="E70" s="34"/>
      <c r="F70" s="122"/>
      <c r="G70" s="123"/>
      <c r="H70" s="35"/>
      <c r="I70" s="7">
        <f t="shared" si="4"/>
        <v>0</v>
      </c>
      <c r="J70" s="53">
        <f t="shared" si="6"/>
        <v>0</v>
      </c>
      <c r="L70" s="35"/>
      <c r="M70" s="35"/>
      <c r="N70" s="93"/>
      <c r="O70" s="53">
        <f t="shared" si="5"/>
        <v>0</v>
      </c>
    </row>
    <row r="71" spans="1:15" s="87" customFormat="1" ht="12.75" customHeight="1" x14ac:dyDescent="0.25">
      <c r="A71" s="41">
        <v>25</v>
      </c>
      <c r="B71" s="18"/>
      <c r="C71" s="17"/>
      <c r="D71" s="33"/>
      <c r="E71" s="34"/>
      <c r="F71" s="122"/>
      <c r="G71" s="123"/>
      <c r="H71" s="35"/>
      <c r="I71" s="7">
        <f t="shared" si="4"/>
        <v>0</v>
      </c>
      <c r="J71" s="53">
        <f t="shared" si="6"/>
        <v>0</v>
      </c>
      <c r="L71" s="35"/>
      <c r="M71" s="35"/>
      <c r="N71" s="93"/>
      <c r="O71" s="53">
        <f t="shared" si="5"/>
        <v>0</v>
      </c>
    </row>
    <row r="72" spans="1:15" s="87" customFormat="1" ht="12.75" customHeight="1" x14ac:dyDescent="0.25">
      <c r="A72" s="41">
        <v>26</v>
      </c>
      <c r="B72" s="18"/>
      <c r="C72" s="17"/>
      <c r="D72" s="33"/>
      <c r="E72" s="34"/>
      <c r="F72" s="122"/>
      <c r="G72" s="123"/>
      <c r="H72" s="35"/>
      <c r="I72" s="7">
        <f t="shared" si="4"/>
        <v>0</v>
      </c>
      <c r="J72" s="53">
        <f t="shared" si="6"/>
        <v>0</v>
      </c>
      <c r="L72" s="35"/>
      <c r="M72" s="35"/>
      <c r="N72" s="93"/>
      <c r="O72" s="53">
        <f t="shared" si="5"/>
        <v>0</v>
      </c>
    </row>
    <row r="73" spans="1:15" s="87" customFormat="1" ht="12.75" customHeight="1" x14ac:dyDescent="0.25">
      <c r="A73" s="41">
        <v>27</v>
      </c>
      <c r="B73" s="18"/>
      <c r="C73" s="17"/>
      <c r="D73" s="33"/>
      <c r="E73" s="34"/>
      <c r="F73" s="122"/>
      <c r="G73" s="123"/>
      <c r="H73" s="35"/>
      <c r="I73" s="7">
        <f t="shared" si="4"/>
        <v>0</v>
      </c>
      <c r="J73" s="53">
        <f t="shared" si="6"/>
        <v>0</v>
      </c>
      <c r="L73" s="35"/>
      <c r="M73" s="35"/>
      <c r="N73" s="93"/>
      <c r="O73" s="53">
        <f t="shared" si="5"/>
        <v>0</v>
      </c>
    </row>
    <row r="74" spans="1:15" s="87" customFormat="1" ht="12.75" customHeight="1" x14ac:dyDescent="0.25">
      <c r="A74" s="41">
        <v>28</v>
      </c>
      <c r="B74" s="18"/>
      <c r="C74" s="17"/>
      <c r="D74" s="33"/>
      <c r="E74" s="34"/>
      <c r="F74" s="122"/>
      <c r="G74" s="123"/>
      <c r="H74" s="35"/>
      <c r="I74" s="7">
        <f t="shared" si="4"/>
        <v>0</v>
      </c>
      <c r="J74" s="53">
        <f t="shared" si="6"/>
        <v>0</v>
      </c>
      <c r="L74" s="35"/>
      <c r="M74" s="35"/>
      <c r="N74" s="93"/>
      <c r="O74" s="53">
        <f t="shared" si="5"/>
        <v>0</v>
      </c>
    </row>
    <row r="75" spans="1:15" s="87" customFormat="1" ht="12.75" customHeight="1" x14ac:dyDescent="0.25">
      <c r="A75" s="41">
        <v>29</v>
      </c>
      <c r="B75" s="18"/>
      <c r="C75" s="17"/>
      <c r="D75" s="33"/>
      <c r="E75" s="34"/>
      <c r="F75" s="122"/>
      <c r="G75" s="123"/>
      <c r="H75" s="35"/>
      <c r="I75" s="7">
        <f t="shared" si="4"/>
        <v>0</v>
      </c>
      <c r="J75" s="53">
        <f t="shared" si="6"/>
        <v>0</v>
      </c>
      <c r="L75" s="35"/>
      <c r="M75" s="35"/>
      <c r="N75" s="93"/>
      <c r="O75" s="53">
        <f t="shared" si="5"/>
        <v>0</v>
      </c>
    </row>
    <row r="76" spans="1:15" s="87" customFormat="1" ht="12.75" customHeight="1" x14ac:dyDescent="0.25">
      <c r="A76" s="41">
        <v>30</v>
      </c>
      <c r="B76" s="18"/>
      <c r="C76" s="17"/>
      <c r="D76" s="33"/>
      <c r="E76" s="34"/>
      <c r="F76" s="122"/>
      <c r="G76" s="123"/>
      <c r="H76" s="35"/>
      <c r="I76" s="7">
        <f t="shared" si="4"/>
        <v>0</v>
      </c>
      <c r="J76" s="53">
        <f t="shared" si="6"/>
        <v>0</v>
      </c>
      <c r="L76" s="35"/>
      <c r="M76" s="35"/>
      <c r="N76" s="93"/>
      <c r="O76" s="53">
        <f t="shared" si="5"/>
        <v>0</v>
      </c>
    </row>
    <row r="77" spans="1:15" s="95" customFormat="1" ht="15" x14ac:dyDescent="0.25">
      <c r="A77" s="101" t="s">
        <v>4</v>
      </c>
      <c r="B77" s="94"/>
      <c r="C77" s="94"/>
      <c r="D77" s="94"/>
      <c r="E77" s="94"/>
      <c r="F77" s="124"/>
      <c r="G77" s="125"/>
      <c r="H77" s="56"/>
      <c r="I77" s="56">
        <f>SUM(I47:I76)</f>
        <v>0</v>
      </c>
      <c r="J77" s="56">
        <f>SUM(J47:J76)</f>
        <v>0</v>
      </c>
      <c r="L77" s="56">
        <f>SUM(L47:L76)</f>
        <v>0</v>
      </c>
      <c r="M77" s="56">
        <f t="shared" ref="M77" si="7">SUM(M47:M76)</f>
        <v>0</v>
      </c>
      <c r="N77" s="93"/>
      <c r="O77" s="56">
        <f t="shared" si="5"/>
        <v>0</v>
      </c>
    </row>
    <row r="78" spans="1:15" x14ac:dyDescent="0.25">
      <c r="F78" s="96"/>
      <c r="G78" s="97"/>
    </row>
    <row r="79" spans="1:15" x14ac:dyDescent="0.25">
      <c r="F79" s="96"/>
      <c r="G79" s="97"/>
    </row>
    <row r="80" spans="1:15" x14ac:dyDescent="0.25">
      <c r="F80" s="96"/>
      <c r="G80" s="97"/>
    </row>
    <row r="81" spans="6:7" x14ac:dyDescent="0.25">
      <c r="F81" s="96"/>
      <c r="G81" s="97"/>
    </row>
  </sheetData>
  <sheetProtection algorithmName="SHA-512" hashValue="auXWVlFOtMPnRLpCAJBJmfAq7PrQ57Bq/TYWPMI0JFFpnq/bOVMXEX94Rpz3ornddOtBgsyw9lalnmgKE9q0Jw==" saltValue="GTXG+rxXwTr+Y87uK1onug==" spinCount="100000" sheet="1" objects="1" scenarios="1"/>
  <mergeCells count="34">
    <mergeCell ref="F74:G74"/>
    <mergeCell ref="F75:G75"/>
    <mergeCell ref="F76:G76"/>
    <mergeCell ref="F77:G77"/>
    <mergeCell ref="F69:G69"/>
    <mergeCell ref="F70:G70"/>
    <mergeCell ref="F71:G71"/>
    <mergeCell ref="F72:G72"/>
    <mergeCell ref="F73:G73"/>
    <mergeCell ref="F64:G64"/>
    <mergeCell ref="F65:G65"/>
    <mergeCell ref="F66:G66"/>
    <mergeCell ref="F67:G67"/>
    <mergeCell ref="F68:G68"/>
    <mergeCell ref="F59:G59"/>
    <mergeCell ref="F60:G60"/>
    <mergeCell ref="F61:G61"/>
    <mergeCell ref="F62:G62"/>
    <mergeCell ref="F63:G63"/>
    <mergeCell ref="F54:G54"/>
    <mergeCell ref="F55:G55"/>
    <mergeCell ref="F56:G56"/>
    <mergeCell ref="F57:G57"/>
    <mergeCell ref="F58:G58"/>
    <mergeCell ref="F49:G49"/>
    <mergeCell ref="F50:G50"/>
    <mergeCell ref="F51:G51"/>
    <mergeCell ref="F52:G52"/>
    <mergeCell ref="F53:G53"/>
    <mergeCell ref="A1:J1"/>
    <mergeCell ref="F45:G45"/>
    <mergeCell ref="F46:G46"/>
    <mergeCell ref="F47:G47"/>
    <mergeCell ref="F48:G48"/>
  </mergeCells>
  <conditionalFormatting sqref="O10:O44 O47:O77">
    <cfRule type="cellIs" dxfId="1" priority="1" operator="lessThan">
      <formula>-0.49</formula>
    </cfRule>
    <cfRule type="cellIs" dxfId="0" priority="2" operator="greaterThan">
      <formula>0.49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Lists!$D$4:$D$18</xm:f>
          </x14:formula1>
          <xm:sqref>E10:E39 E47:E76</xm:sqref>
        </x14:dataValidation>
        <x14:dataValidation type="list" allowBlank="1" showInputMessage="1" showErrorMessage="1">
          <x14:formula1>
            <xm:f>Lists!$B$21:$B$30</xm:f>
          </x14:formula1>
          <xm:sqref>B47:B76</xm:sqref>
        </x14:dataValidation>
        <x14:dataValidation type="list" allowBlank="1" showInputMessage="1" showErrorMessage="1">
          <x14:formula1>
            <xm:f>Lists!$B$5</xm:f>
          </x14:formula1>
          <xm:sqref>D10:D39</xm:sqref>
        </x14:dataValidation>
        <x14:dataValidation type="list" allowBlank="1" showInputMessage="1" showErrorMessage="1">
          <x14:formula1>
            <xm:f>Lists!$B$10:$B$11</xm:f>
          </x14:formula1>
          <xm:sqref>D47:D76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B2:F9"/>
  <sheetViews>
    <sheetView tabSelected="1" workbookViewId="0">
      <selection activeCell="D7" sqref="D7"/>
    </sheetView>
  </sheetViews>
  <sheetFormatPr defaultRowHeight="15" x14ac:dyDescent="0.25"/>
  <cols>
    <col min="2" max="2" width="27.5703125" customWidth="1"/>
    <col min="3" max="3" width="51.85546875" customWidth="1"/>
    <col min="5" max="5" width="25.42578125" customWidth="1"/>
    <col min="6" max="6" width="78.5703125" customWidth="1"/>
  </cols>
  <sheetData>
    <row r="2" spans="2:6" x14ac:dyDescent="0.25">
      <c r="B2" s="58" t="s">
        <v>64</v>
      </c>
      <c r="C2" s="58" t="s">
        <v>65</v>
      </c>
      <c r="E2" s="58" t="s">
        <v>105</v>
      </c>
      <c r="F2" s="58" t="s">
        <v>106</v>
      </c>
    </row>
    <row r="3" spans="2:6" ht="36" x14ac:dyDescent="0.25">
      <c r="B3" s="103" t="s">
        <v>66</v>
      </c>
      <c r="C3" s="103" t="s">
        <v>67</v>
      </c>
      <c r="E3" s="103" t="s">
        <v>113</v>
      </c>
      <c r="F3" s="103" t="s">
        <v>110</v>
      </c>
    </row>
    <row r="4" spans="2:6" ht="96" x14ac:dyDescent="0.25">
      <c r="B4" s="103" t="s">
        <v>68</v>
      </c>
      <c r="C4" s="103" t="s">
        <v>69</v>
      </c>
      <c r="E4" s="103" t="s">
        <v>112</v>
      </c>
      <c r="F4" s="103" t="s">
        <v>111</v>
      </c>
    </row>
    <row r="5" spans="2:6" ht="48" x14ac:dyDescent="0.25">
      <c r="B5" s="103" t="s">
        <v>70</v>
      </c>
      <c r="C5" s="103" t="s">
        <v>71</v>
      </c>
      <c r="E5" s="103" t="s">
        <v>107</v>
      </c>
      <c r="F5" s="103" t="s">
        <v>120</v>
      </c>
    </row>
    <row r="6" spans="2:6" ht="36" x14ac:dyDescent="0.25">
      <c r="B6" s="103" t="s">
        <v>72</v>
      </c>
      <c r="C6" s="103" t="s">
        <v>73</v>
      </c>
      <c r="E6" s="103" t="s">
        <v>108</v>
      </c>
      <c r="F6" s="103" t="s">
        <v>114</v>
      </c>
    </row>
    <row r="7" spans="2:6" ht="48" x14ac:dyDescent="0.25">
      <c r="B7" s="103" t="s">
        <v>74</v>
      </c>
      <c r="C7" s="103" t="s">
        <v>75</v>
      </c>
      <c r="E7" s="103" t="s">
        <v>117</v>
      </c>
      <c r="F7" s="103" t="s">
        <v>119</v>
      </c>
    </row>
    <row r="8" spans="2:6" ht="48" x14ac:dyDescent="0.25">
      <c r="B8" s="103" t="s">
        <v>76</v>
      </c>
      <c r="C8" s="103" t="s">
        <v>77</v>
      </c>
      <c r="E8" s="103" t="s">
        <v>118</v>
      </c>
      <c r="F8" s="103" t="s">
        <v>115</v>
      </c>
    </row>
    <row r="9" spans="2:6" ht="48" x14ac:dyDescent="0.25">
      <c r="B9" s="103" t="s">
        <v>78</v>
      </c>
      <c r="C9" s="103" t="s">
        <v>79</v>
      </c>
      <c r="E9" s="103" t="s">
        <v>109</v>
      </c>
      <c r="F9" s="103" t="s">
        <v>116</v>
      </c>
    </row>
  </sheetData>
  <sheetProtection algorithmName="SHA-512" hashValue="+dSjVr/GXB4pG+NrCnvvZpCUmOm5UJ3VIZtqbWQ+Mn72o/63fZ0LXQg9+HCZRY9bGk2p2g6hM9qsu+zWly1oTg==" saltValue="CYADvBKGUZ5nIhV9CDEsjw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P31"/>
  <sheetViews>
    <sheetView workbookViewId="0">
      <selection activeCell="G28" sqref="G28"/>
    </sheetView>
  </sheetViews>
  <sheetFormatPr defaultRowHeight="15" x14ac:dyDescent="0.25"/>
  <cols>
    <col min="2" max="2" width="53.85546875" customWidth="1"/>
    <col min="4" max="4" width="31" customWidth="1"/>
    <col min="6" max="6" width="5" customWidth="1"/>
    <col min="7" max="7" width="116.85546875" customWidth="1"/>
    <col min="8" max="8" width="91.140625" bestFit="1" customWidth="1"/>
    <col min="14" max="14" width="30.85546875" bestFit="1" customWidth="1"/>
    <col min="15" max="15" width="48" bestFit="1" customWidth="1"/>
  </cols>
  <sheetData>
    <row r="3" spans="2:16" x14ac:dyDescent="0.25">
      <c r="D3" s="1" t="s">
        <v>28</v>
      </c>
    </row>
    <row r="4" spans="2:16" x14ac:dyDescent="0.25">
      <c r="B4" s="1" t="s">
        <v>2</v>
      </c>
      <c r="D4" s="2" t="s">
        <v>16</v>
      </c>
      <c r="K4" s="3"/>
    </row>
    <row r="5" spans="2:16" x14ac:dyDescent="0.25">
      <c r="B5" s="2" t="s">
        <v>5</v>
      </c>
      <c r="D5" s="2" t="s">
        <v>15</v>
      </c>
      <c r="I5" s="38"/>
      <c r="J5" s="39"/>
      <c r="K5" s="3"/>
      <c r="P5" s="38"/>
    </row>
    <row r="6" spans="2:16" x14ac:dyDescent="0.25">
      <c r="B6" s="2" t="s">
        <v>6</v>
      </c>
      <c r="D6" s="2" t="s">
        <v>27</v>
      </c>
      <c r="I6" s="38"/>
      <c r="K6" s="3"/>
      <c r="P6" s="38"/>
    </row>
    <row r="7" spans="2:16" x14ac:dyDescent="0.25">
      <c r="B7" s="2" t="s">
        <v>7</v>
      </c>
      <c r="D7" s="2" t="s">
        <v>17</v>
      </c>
      <c r="I7" s="38"/>
      <c r="P7" s="38"/>
    </row>
    <row r="8" spans="2:16" x14ac:dyDescent="0.25">
      <c r="B8" s="2" t="s">
        <v>9</v>
      </c>
      <c r="D8" s="2" t="s">
        <v>18</v>
      </c>
      <c r="I8" s="38"/>
      <c r="P8" s="38"/>
    </row>
    <row r="9" spans="2:16" x14ac:dyDescent="0.25">
      <c r="B9" s="2" t="s">
        <v>8</v>
      </c>
      <c r="D9" s="2" t="s">
        <v>19</v>
      </c>
      <c r="G9" s="42"/>
      <c r="I9" s="38"/>
      <c r="P9" s="38"/>
    </row>
    <row r="10" spans="2:16" x14ac:dyDescent="0.25">
      <c r="B10" s="2" t="s">
        <v>167</v>
      </c>
      <c r="D10" s="2" t="s">
        <v>20</v>
      </c>
      <c r="G10" s="42"/>
      <c r="I10" s="38"/>
      <c r="P10" s="38"/>
    </row>
    <row r="11" spans="2:16" x14ac:dyDescent="0.25">
      <c r="B11" s="2" t="s">
        <v>3</v>
      </c>
      <c r="D11" s="2" t="s">
        <v>21</v>
      </c>
      <c r="I11" s="38"/>
      <c r="P11" s="38"/>
    </row>
    <row r="12" spans="2:16" x14ac:dyDescent="0.25">
      <c r="D12" s="2" t="s">
        <v>22</v>
      </c>
      <c r="G12" s="38"/>
      <c r="I12" s="38"/>
      <c r="P12" s="38"/>
    </row>
    <row r="13" spans="2:16" x14ac:dyDescent="0.25">
      <c r="B13" s="43" t="s">
        <v>40</v>
      </c>
      <c r="D13" s="2" t="s">
        <v>23</v>
      </c>
      <c r="I13" s="38"/>
      <c r="P13" s="38"/>
    </row>
    <row r="14" spans="2:16" x14ac:dyDescent="0.25">
      <c r="D14" s="2" t="s">
        <v>24</v>
      </c>
      <c r="I14" s="38"/>
      <c r="J14" s="42"/>
      <c r="K14" s="42"/>
      <c r="L14" s="42"/>
      <c r="M14" s="42"/>
      <c r="P14" s="38"/>
    </row>
    <row r="15" spans="2:16" x14ac:dyDescent="0.25">
      <c r="D15" s="2" t="s">
        <v>25</v>
      </c>
      <c r="G15" s="42"/>
      <c r="I15" s="38"/>
      <c r="J15" s="42"/>
      <c r="K15" s="42"/>
      <c r="L15" s="42"/>
      <c r="M15" s="42"/>
    </row>
    <row r="16" spans="2:16" x14ac:dyDescent="0.25">
      <c r="D16" s="2" t="s">
        <v>26</v>
      </c>
      <c r="I16" s="38"/>
      <c r="J16" s="42"/>
      <c r="K16" s="42"/>
      <c r="L16" s="42"/>
      <c r="M16" s="42"/>
    </row>
    <row r="17" spans="2:16" x14ac:dyDescent="0.25">
      <c r="D17" s="2" t="s">
        <v>29</v>
      </c>
      <c r="I17" s="38"/>
      <c r="J17" s="42"/>
      <c r="K17" s="42"/>
      <c r="L17" s="42"/>
      <c r="M17" s="42"/>
    </row>
    <row r="18" spans="2:16" x14ac:dyDescent="0.25">
      <c r="I18" s="38"/>
      <c r="P18" s="38"/>
    </row>
    <row r="19" spans="2:16" x14ac:dyDescent="0.25">
      <c r="I19" s="38"/>
      <c r="P19" s="38"/>
    </row>
    <row r="20" spans="2:16" x14ac:dyDescent="0.25">
      <c r="I20" s="38"/>
    </row>
    <row r="21" spans="2:16" x14ac:dyDescent="0.25">
      <c r="B21" t="s">
        <v>54</v>
      </c>
      <c r="I21" s="38"/>
    </row>
    <row r="22" spans="2:16" x14ac:dyDescent="0.25">
      <c r="B22" t="s">
        <v>55</v>
      </c>
      <c r="I22" s="38"/>
    </row>
    <row r="23" spans="2:16" x14ac:dyDescent="0.25">
      <c r="B23" t="s">
        <v>56</v>
      </c>
      <c r="G23" s="42"/>
      <c r="I23" s="38"/>
    </row>
    <row r="24" spans="2:16" x14ac:dyDescent="0.25">
      <c r="B24" t="s">
        <v>57</v>
      </c>
      <c r="I24" s="38"/>
    </row>
    <row r="25" spans="2:16" x14ac:dyDescent="0.25">
      <c r="B25" t="s">
        <v>58</v>
      </c>
      <c r="I25" s="38"/>
    </row>
    <row r="26" spans="2:16" x14ac:dyDescent="0.25">
      <c r="B26" t="s">
        <v>59</v>
      </c>
      <c r="I26" s="38"/>
    </row>
    <row r="27" spans="2:16" x14ac:dyDescent="0.25">
      <c r="B27" t="s">
        <v>60</v>
      </c>
      <c r="I27" s="38"/>
    </row>
    <row r="28" spans="2:16" x14ac:dyDescent="0.25">
      <c r="B28" t="s">
        <v>61</v>
      </c>
      <c r="G28" s="42"/>
      <c r="I28" s="38"/>
    </row>
    <row r="29" spans="2:16" x14ac:dyDescent="0.25">
      <c r="B29" t="s">
        <v>62</v>
      </c>
      <c r="I29" s="38"/>
    </row>
    <row r="30" spans="2:16" x14ac:dyDescent="0.25">
      <c r="B30" t="s">
        <v>63</v>
      </c>
      <c r="I30" s="38"/>
    </row>
    <row r="31" spans="2:16" x14ac:dyDescent="0.25">
      <c r="I31" s="38"/>
    </row>
  </sheetData>
  <sheetProtection algorithmName="SHA-512" hashValue="TuI4s8Xtep3hjHlZIE+4BcX2nySWMlXPRzKQPjjE0DzPLm+yO5bVBpR+b4xmYg7KKNfWH7MeyP5XSOWoH5sswg==" saltValue="XxBvmf66bQjV5SPpyOrhm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Guideline-Руководство</vt:lpstr>
      <vt:lpstr>A. Workplan-Рабочий план</vt:lpstr>
      <vt:lpstr>B.Summary Budget-Сводный бюджет</vt:lpstr>
      <vt:lpstr>C.Detail Budget - Program costs</vt:lpstr>
      <vt:lpstr>D. Detail Budget - Core Costs</vt:lpstr>
      <vt:lpstr>Cost categories-Категории расх</vt:lpstr>
      <vt:lpstr>Lists</vt:lpstr>
      <vt:lpstr>'A. Workplan-Рабочий план'!_Toc453666234</vt:lpstr>
      <vt:lpstr>'A. Workplan-Рабочий план'!_Toc453666235</vt:lpstr>
      <vt:lpstr>'A. Workplan-Рабочий план'!_Toc453666239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hp</cp:lastModifiedBy>
  <dcterms:created xsi:type="dcterms:W3CDTF">2015-06-05T18:17:20Z</dcterms:created>
  <dcterms:modified xsi:type="dcterms:W3CDTF">2019-05-28T08:29:47Z</dcterms:modified>
</cp:coreProperties>
</file>